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1_{13D9E937-D273-4976-8C56-16D8BA31D807}" xr6:coauthVersionLast="47" xr6:coauthVersionMax="47" xr10:uidLastSave="{00000000-0000-0000-0000-000000000000}"/>
  <workbookProtection workbookAlgorithmName="SHA-512" workbookHashValue="5MIQV2kwljSdUUWpy7khlzVA3feVBA0errPUlMLYYfHYZ8AOEYLTr/MCb+tbD4o2he3WLfkKTeQkbt8pJP2rpQ==" workbookSaltValue="7MQ0DAEYPENAGbwkHAgbpw==" workbookSpinCount="100000" lockStructure="1"/>
  <bookViews>
    <workbookView xWindow="20525" yWindow="-107" windowWidth="20848" windowHeight="11208" xr2:uid="{D57FA478-61CC-4CAC-B70A-F9D70BC1F343}"/>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F5" i="1"/>
  <c r="G19" i="4" l="1"/>
  <c r="G18" i="4"/>
  <c r="D20" i="4"/>
  <c r="C20" i="4"/>
  <c r="B20" i="4"/>
  <c r="G20" i="4" s="1"/>
  <c r="G13" i="4"/>
  <c r="G12" i="4"/>
  <c r="G11" i="4"/>
  <c r="E14" i="4"/>
  <c r="D14" i="4"/>
  <c r="C14" i="4"/>
  <c r="B14" i="4"/>
  <c r="G7" i="4"/>
  <c r="G6" i="4"/>
  <c r="E8" i="4"/>
  <c r="D8" i="4"/>
  <c r="C8" i="4"/>
  <c r="B8" i="4"/>
  <c r="G8" i="1"/>
  <c r="G7" i="1"/>
  <c r="G6" i="1"/>
  <c r="E9" i="1"/>
  <c r="D9" i="1"/>
  <c r="C9" i="1"/>
  <c r="B9" i="1"/>
  <c r="G15" i="1"/>
  <c r="G14" i="1"/>
  <c r="G13" i="1"/>
  <c r="G12" i="1"/>
  <c r="G16" i="1" s="1"/>
  <c r="E16" i="1"/>
  <c r="D16" i="1"/>
  <c r="C16" i="1"/>
  <c r="B16" i="1"/>
  <c r="G21" i="1"/>
  <c r="G20" i="1"/>
  <c r="C22" i="1"/>
  <c r="D22" i="1"/>
  <c r="E22" i="1"/>
  <c r="B22" i="1"/>
  <c r="G14" i="4" l="1"/>
  <c r="G22" i="1"/>
  <c r="B2" i="4"/>
  <c r="F5" i="4" l="1"/>
  <c r="G5" i="4" s="1"/>
  <c r="G8" i="4" s="1"/>
  <c r="B25" i="4"/>
  <c r="G5" i="1"/>
  <c r="G9" i="1" s="1"/>
  <c r="F9" i="1"/>
  <c r="F3" i="4"/>
  <c r="F8" i="4" l="1"/>
  <c r="A2" i="4"/>
  <c r="E3" i="4"/>
  <c r="D3" i="4"/>
  <c r="C3" i="4"/>
  <c r="B3" i="4"/>
  <c r="D17" i="4"/>
  <c r="C17" i="4"/>
  <c r="B17" i="4"/>
  <c r="A13" i="4"/>
  <c r="A12" i="4"/>
  <c r="A11" i="4"/>
  <c r="A15" i="1"/>
  <c r="A14" i="1"/>
  <c r="A13" i="1"/>
  <c r="A12" i="1"/>
  <c r="E18" i="1"/>
  <c r="D18" i="1"/>
  <c r="C18" i="1"/>
  <c r="B18" i="1"/>
  <c r="B24" i="4" l="1"/>
  <c r="B26" i="1" l="1"/>
  <c r="B26" i="4" l="1"/>
  <c r="B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BBED1-A218-421B-A0E8-194A89A656A2}" name="rsl710pr_2020"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xr16:uid="{634FE01F-8248-449B-9060-300F0C95EF9F}" name="rsl710pr_20201"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<sst xmlns="http://schemas.openxmlformats.org/spreadsheetml/2006/main" count="89" uniqueCount="74">
  <si>
    <t>40000 Total 04/05 Rpts</t>
  </si>
  <si>
    <t>43000 Total 04/05 Rpts</t>
  </si>
  <si>
    <t>41000 Total 04/05 Rpts</t>
  </si>
  <si>
    <t>42500 Total 04/05 Rpts</t>
  </si>
  <si>
    <t>PORS Total Per Employer</t>
  </si>
  <si>
    <t>Quarterly</t>
  </si>
  <si>
    <t>Report Totals</t>
  </si>
  <si>
    <t>Supplemental Report Totals</t>
  </si>
  <si>
    <t>SCRS Total (including ORP) Per Employer</t>
  </si>
  <si>
    <t>Quarterly Report (Form 1246)*</t>
  </si>
  <si>
    <t>Adjustment Totals</t>
  </si>
  <si>
    <t>Adjustments to Quarterly Report (spreadsheet prepared/provided by PEBA)</t>
  </si>
  <si>
    <r>
      <rPr>
        <b/>
        <sz val="11"/>
        <color theme="1"/>
        <rFont val="Calibri"/>
        <family val="2"/>
        <scheme val="minor"/>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</si>
  <si>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</si>
  <si>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</si>
  <si>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</si>
  <si>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</si>
  <si>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</si>
  <si>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</si>
  <si>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theme="1"/>
        <rFont val="Calibri"/>
        <family val="2"/>
        <scheme val="minor"/>
      </rPr>
      <t>NOT</t>
    </r>
    <r>
      <rPr>
        <sz val="11"/>
        <color theme="1"/>
        <rFont val="Calibri"/>
        <family val="2"/>
        <scheme val="minor"/>
      </rPr>
      <t xml:space="preserve"> included.</t>
    </r>
  </si>
  <si>
    <t>a</t>
  </si>
  <si>
    <t>b</t>
  </si>
  <si>
    <t>c</t>
  </si>
  <si>
    <t>d</t>
  </si>
  <si>
    <r>
      <t xml:space="preserve">Member (employee) contributions are </t>
    </r>
    <r>
      <rPr>
        <b/>
        <sz val="11"/>
        <color theme="1"/>
        <rFont val="Calibri"/>
        <family val="2"/>
        <scheme val="minor"/>
      </rPr>
      <t>NOT</t>
    </r>
    <r>
      <rPr>
        <sz val="11"/>
        <color theme="1"/>
        <rFont val="Calibri"/>
        <family val="2"/>
        <scheme val="minor"/>
      </rPr>
      <t xml:space="preserve"> included.</t>
    </r>
  </si>
  <si>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</si>
  <si>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</si>
  <si>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</si>
  <si>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</si>
  <si>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</si>
  <si>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</si>
  <si>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</si>
  <si>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</si>
  <si>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SCRS Active EMPEE 4000</t>
  </si>
  <si>
    <t>SCRS Active EMPER 41000</t>
  </si>
  <si>
    <t>SCRS Active IDB 43000</t>
  </si>
  <si>
    <t xml:space="preserve">SCRS Retiree EMPEE 40001 </t>
  </si>
  <si>
    <t>SCRS Retiree EMPER 41001</t>
  </si>
  <si>
    <t>SCRS Retiree IDB 43001</t>
  </si>
  <si>
    <t>ORP EMPER 42500</t>
  </si>
  <si>
    <t>ORP IDB 43500</t>
  </si>
  <si>
    <t>PORS Active EMPEE 40000</t>
  </si>
  <si>
    <t>PORS Active IDB 43000</t>
  </si>
  <si>
    <t>PORS Active ADP 44000</t>
  </si>
  <si>
    <t>PORS Retiree EMPEE 40001</t>
  </si>
  <si>
    <t>PORS Retiree EMPER 41001</t>
  </si>
  <si>
    <t>PORS Retiree IDB 43001</t>
  </si>
  <si>
    <t>PORS Retiree ADP 44001</t>
  </si>
  <si>
    <t>Employer Code</t>
  </si>
  <si>
    <t xml:space="preserve">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 These adjustments are included when the invoices are issued by PEBA not when they are subsequently used/ applied on a quarterly report. </t>
  </si>
  <si>
    <t xml:space="preserve">Revenue related to quarters that are not able to be posted by mid-August, the time PEBA has to close their books, is not recorded until the following fiscal year. Possible reasons a quarter cannot be posted include PEBA not receiving the payment/form or discrepancies between the detail report and the quarterly contribution report summary. </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</si>
  <si>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automatically populate based on the employer code entered.</t>
  </si>
  <si>
    <t>PORS Active EMPEE 41000</t>
  </si>
  <si>
    <t xml:space="preserve">In reconciling employer contributions per the employer's books to the Schedule of Employer and Nonemployer Allocations, the following should be taken into consideration - </t>
  </si>
  <si>
    <t>The Employer Contribution per the Schedule of Employer and Nonemployer Allocations does not include the Nonemployer Contribution. This field will automatically populate based on the employer code entered.</t>
  </si>
  <si>
    <t>SCRS Employer Contribution per the Schedule of Employer and Nonemployer Allocations</t>
  </si>
  <si>
    <t>PORS Employer Contribution per the Schedule of Employer and Nonemployer Allocations</t>
  </si>
  <si>
    <t>Employer Code (e.g. 30300)</t>
  </si>
  <si>
    <t>Employer contributions remitted via a Supplemental Report are included.</t>
  </si>
  <si>
    <t>Supplemental Reports</t>
  </si>
  <si>
    <t>FY23 SCRS Rates</t>
  </si>
  <si>
    <t>FY23 PORS Rates</t>
  </si>
  <si>
    <t>Employer Contributions for Fiscal Year Ended June 30, 2023</t>
  </si>
  <si>
    <t>September 2022 Quarter</t>
  </si>
  <si>
    <t>December 2022 Quarter</t>
  </si>
  <si>
    <t>March 2023 Quarter</t>
  </si>
  <si>
    <t>June 2023 Quarter</t>
  </si>
  <si>
    <t>FY 2023 LA Credit</t>
  </si>
  <si>
    <t>Employer Regular Contribution (@17.41%) - SCRS</t>
  </si>
  <si>
    <t>Employer Regular Contribution (@12.41%) - ORP</t>
  </si>
  <si>
    <t>Employer Regular Contribution (@19.84%)</t>
  </si>
  <si>
    <t>FY 2023 Employer</t>
  </si>
  <si>
    <t>Total</t>
  </si>
  <si>
    <t>LA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</si>
</sst>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b/>
      <sz val="11"/>
      <color theme="3" tint="-0.249977111117893"/>
      <name val="Calibri"/>
      <family val="2"/>
      <scheme val="minor"/>
    </font>
    <font>
      <b/>
      <i/>
      <sz val="11"/>
      <color theme="3" tint="-0.249977111117893"/>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u/>
      <sz val="12"/>
      <color rgb="FFA5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
      <sz val="10.5"/>
      <color rgb="FF172B4D"/>
      <name val="Segoe UI"/>
      <family val="2"/>
    </font>
  </fonts>
  <fills count="5">
    <fill>
      <patternFill patternType="none"/>
    </fill>
    <fill>
      <patternFill patternType="gray125"/>
    </fill>
    <fill>
      <patternFill patternType="solid">
        <fgColor rgb="FFA0B81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style="thin">
        <color indexed="64"/>
      </top>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21">
    <xf numFmtId="0" fontId="0" fillId="0" borderId="0" xfId="0"/>
    <xf numFmtId="0" fontId="2" fillId="0" borderId="0" xfId="0" applyFont="1"/>
    <xf numFmtId="43" fontId="0" fillId="0" borderId="0" xfId="1" applyFont="1"/>
    <xf numFmtId="43" fontId="0" fillId="0" borderId="0" xfId="0" applyNumberFormat="1"/>
    <xf numFmtId="7" fontId="2" fillId="0" borderId="0" xfId="1" applyNumberFormat="1" applyFont="1" applyBorder="1" applyAlignment="1">
      <alignment vertical="center"/>
    </xf>
    <xf numFmtId="44" fontId="0" fillId="0" borderId="0" xfId="2" applyFont="1" applyBorder="1"/>
    <xf numFmtId="43" fontId="0" fillId="0" borderId="0" xfId="1" applyFont="1" applyAlignment="1">
      <alignment horizontal="center" wrapText="1"/>
    </xf>
    <xf numFmtId="44" fontId="5" fillId="0" borderId="0" xfId="2" applyFont="1" applyBorder="1" applyAlignment="1">
      <alignment vertical="center"/>
    </xf>
    <xf numFmtId="7" fontId="3" fillId="0" borderId="0" xfId="1" applyNumberFormat="1" applyFont="1" applyBorder="1" applyAlignment="1">
      <alignment horizontal="center" vertical="center"/>
    </xf>
    <xf numFmtId="44" fontId="2" fillId="0" borderId="0" xfId="1" applyNumberFormat="1" applyFont="1" applyFill="1" applyAlignment="1">
      <alignment horizontal="center"/>
    </xf>
    <xf numFmtId="44" fontId="0" fillId="0" borderId="0" xfId="0" applyNumberFormat="1"/>
    <xf numFmtId="44" fontId="5" fillId="0" borderId="0" xfId="2" applyFont="1" applyBorder="1"/>
    <xf numFmtId="44" fontId="5" fillId="0" borderId="1" xfId="2" applyFont="1" applyBorder="1"/>
    <xf numFmtId="43" fontId="0"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5" fillId="0" borderId="0" xfId="2" applyFont="1" applyBorder="1" applyProtection="1">
      <protection locked="0"/>
    </xf>
    <xf numFmtId="43" fontId="4" fillId="0" borderId="0" xfId="1" applyFont="1" applyAlignment="1" applyProtection="1">
      <alignment horizontal="center"/>
      <protection locked="0"/>
    </xf>
    <xf numFmtId="44" fontId="0" fillId="0" borderId="0" xfId="2" applyFont="1" applyBorder="1" applyProtection="1">
      <protection locked="0"/>
    </xf>
    <xf numFmtId="44" fontId="4" fillId="0" borderId="0" xfId="2" applyFont="1" applyBorder="1" applyAlignment="1" applyProtection="1">
      <alignment horizontal="center"/>
      <protection locked="0"/>
    </xf>
    <xf numFmtId="43" fontId="0" fillId="0" borderId="0" xfId="1" applyFont="1" applyAlignment="1" applyProtection="1">
      <alignment horizontal="center" wrapText="1"/>
      <protection locked="0"/>
    </xf>
    <xf numFmtId="44" fontId="2" fillId="0" borderId="0" xfId="1" applyNumberFormat="1" applyFont="1" applyFill="1" applyAlignment="1" applyProtection="1">
      <protection locked="0"/>
    </xf>
    <xf numFmtId="44" fontId="7" fillId="0" borderId="0" xfId="2" applyFont="1" applyFill="1" applyProtection="1">
      <protection locked="0"/>
    </xf>
    <xf numFmtId="0" fontId="2" fillId="0" borderId="0" xfId="0" applyFont="1" applyProtection="1"/>
    <xf numFmtId="0" fontId="0" fillId="0" borderId="0" xfId="0" applyProtection="1"/>
    <xf numFmtId="43" fontId="0" fillId="0" borderId="0" xfId="1" applyFont="1" applyProtection="1"/>
    <xf numFmtId="43" fontId="1" fillId="0" borderId="0" xfId="1" applyFont="1" applyAlignment="1" applyProtection="1">
      <alignment horizontal="center"/>
    </xf>
    <xf numFmtId="44" fontId="5" fillId="0" borderId="1" xfId="2" applyFont="1" applyBorder="1" applyProtection="1"/>
    <xf numFmtId="43" fontId="1" fillId="0" borderId="0" xfId="1" applyFont="1" applyBorder="1" applyAlignment="1" applyProtection="1">
      <alignment vertical="center"/>
    </xf>
    <xf numFmtId="44" fontId="5" fillId="0" borderId="1" xfId="2" applyFont="1" applyFill="1" applyBorder="1" applyProtection="1"/>
    <xf numFmtId="43" fontId="0" fillId="0" borderId="0" xfId="1" applyFont="1" applyFill="1" applyProtection="1">
      <protection locked="0"/>
    </xf>
    <xf numFmtId="44" fontId="5" fillId="0" borderId="0" xfId="2" applyFont="1" applyFill="1" applyBorder="1" applyProtection="1">
      <protection locked="0"/>
    </xf>
    <xf numFmtId="43" fontId="0" fillId="0" borderId="0" xfId="1" applyFont="1" applyFill="1"/>
    <xf numFmtId="44" fontId="5" fillId="0" borderId="0" xfId="2" applyFont="1" applyFill="1" applyBorder="1"/>
    <xf numFmtId="43" fontId="0" fillId="2" borderId="0" xfId="1" applyFont="1" applyFill="1" applyProtection="1">
      <protection locked="0"/>
    </xf>
    <xf numFmtId="43" fontId="5" fillId="2" borderId="0" xfId="1" applyFont="1" applyFill="1" applyBorder="1" applyProtection="1">
      <protection locked="0"/>
    </xf>
    <xf numFmtId="43" fontId="1" fillId="2" borderId="0" xfId="1" applyFont="1" applyFill="1" applyAlignment="1" applyProtection="1">
      <alignment horizontal="center"/>
      <protection locked="0"/>
    </xf>
    <xf numFmtId="43" fontId="1" fillId="2" borderId="0" xfId="1" applyFont="1" applyFill="1" applyBorder="1" applyAlignment="1" applyProtection="1">
      <alignment horizontal="center"/>
      <protection locked="0"/>
    </xf>
    <xf numFmtId="43" fontId="1" fillId="2" borderId="0" xfId="1" applyFont="1" applyFill="1" applyProtection="1">
      <protection locked="0"/>
    </xf>
    <xf numFmtId="44" fontId="5" fillId="2" borderId="0" xfId="2" applyFont="1" applyFill="1" applyBorder="1" applyProtection="1">
      <protection locked="0"/>
    </xf>
    <xf numFmtId="43" fontId="7" fillId="2" borderId="0" xfId="1" applyFont="1" applyFill="1" applyProtection="1">
      <protection locked="0"/>
    </xf>
    <xf numFmtId="0" fontId="8" fillId="0" borderId="0" xfId="0" applyFont="1"/>
    <xf numFmtId="43" fontId="9" fillId="0" borderId="0" xfId="1" applyFont="1" applyAlignment="1" applyProtection="1">
      <alignment horizontal="center"/>
    </xf>
    <xf numFmtId="43" fontId="9" fillId="0" borderId="0" xfId="1" applyFont="1" applyFill="1" applyAlignment="1" applyProtection="1">
      <alignment horizontal="center"/>
    </xf>
    <xf numFmtId="43" fontId="8" fillId="0" borderId="0" xfId="1" applyFont="1" applyAlignment="1">
      <alignment horizontal="center"/>
    </xf>
    <xf numFmtId="43" fontId="9" fillId="0" borderId="0" xfId="1" applyFont="1" applyAlignment="1">
      <alignment horizontal="center"/>
    </xf>
    <xf numFmtId="0" fontId="8" fillId="0" borderId="0" xfId="0" applyFont="1" applyAlignment="1">
      <alignment horizontal="right" vertical="center"/>
    </xf>
    <xf numFmtId="0" fontId="8" fillId="0" borderId="0" xfId="0" applyFont="1" applyAlignment="1" applyProtection="1">
      <alignment horizontal="right" vertical="center"/>
    </xf>
    <xf numFmtId="0" fontId="9" fillId="0" borderId="0" xfId="0" applyFont="1" applyAlignment="1">
      <alignment horizontal="center" wrapText="1"/>
    </xf>
    <xf numFmtId="43" fontId="10" fillId="0" borderId="0" xfId="1" applyFont="1" applyAlignment="1">
      <alignment horizontal="center"/>
    </xf>
    <xf numFmtId="0" fontId="8" fillId="0" borderId="0" xfId="0" applyFont="1" applyProtection="1"/>
    <xf numFmtId="43" fontId="8" fillId="0" borderId="0" xfId="1" applyFont="1" applyAlignment="1" applyProtection="1">
      <alignment horizontal="center"/>
    </xf>
    <xf numFmtId="43" fontId="10" fillId="0" borderId="0" xfId="1" applyFont="1" applyAlignment="1" applyProtection="1">
      <alignment horizontal="center"/>
    </xf>
    <xf numFmtId="0" fontId="9" fillId="0" borderId="0" xfId="0" applyFont="1" applyAlignment="1" applyProtection="1">
      <alignment horizontal="center" wrapText="1"/>
    </xf>
    <xf numFmtId="0" fontId="8" fillId="0" borderId="3" xfId="0" applyFont="1" applyBorder="1" applyProtection="1"/>
    <xf numFmtId="0" fontId="8" fillId="0" borderId="3" xfId="0" applyFont="1" applyBorder="1" applyAlignment="1" applyProtection="1">
      <alignment wrapText="1"/>
    </xf>
    <xf numFmtId="44" fontId="5" fillId="0" borderId="4" xfId="2" applyFont="1" applyBorder="1" applyProtection="1"/>
    <xf numFmtId="44" fontId="5" fillId="0" borderId="4" xfId="2" applyFont="1" applyFill="1" applyBorder="1" applyProtection="1"/>
    <xf numFmtId="44" fontId="5" fillId="0" borderId="0" xfId="2" applyFont="1" applyBorder="1" applyProtection="1"/>
    <xf numFmtId="43" fontId="0" fillId="2" borderId="3" xfId="1" applyFont="1" applyFill="1" applyBorder="1" applyProtection="1">
      <protection locked="0"/>
    </xf>
    <xf numFmtId="44" fontId="5" fillId="0" borderId="0" xfId="2" applyFont="1" applyFill="1" applyBorder="1" applyProtection="1"/>
    <xf numFmtId="43" fontId="5" fillId="2" borderId="3" xfId="1" applyFont="1" applyFill="1" applyBorder="1" applyProtection="1">
      <protection locked="0"/>
    </xf>
    <xf numFmtId="43" fontId="0" fillId="0" borderId="3" xfId="1" applyFont="1" applyBorder="1" applyProtection="1"/>
    <xf numFmtId="44" fontId="5" fillId="0" borderId="5" xfId="2" applyFont="1" applyBorder="1" applyProtection="1"/>
    <xf numFmtId="44" fontId="5" fillId="0" borderId="4" xfId="2" applyFont="1" applyBorder="1" applyProtection="1">
      <protection locked="0"/>
    </xf>
    <xf numFmtId="44" fontId="5" fillId="0" borderId="6" xfId="2" applyFont="1" applyBorder="1" applyProtection="1"/>
    <xf numFmtId="0" fontId="8" fillId="0" borderId="3" xfId="0" applyFont="1" applyBorder="1"/>
    <xf numFmtId="0" fontId="8" fillId="0" borderId="3" xfId="0" applyFont="1" applyBorder="1" applyAlignment="1">
      <alignment wrapText="1"/>
    </xf>
    <xf numFmtId="0" fontId="8" fillId="0" borderId="3" xfId="0" applyFont="1" applyBorder="1" applyAlignment="1">
      <alignment horizontal="center" wrapText="1"/>
    </xf>
    <xf numFmtId="43" fontId="0" fillId="0" borderId="3" xfId="0" applyNumberFormat="1" applyBorder="1"/>
    <xf numFmtId="44" fontId="5" fillId="0" borderId="5" xfId="2" applyFont="1" applyBorder="1"/>
    <xf numFmtId="43" fontId="0" fillId="0" borderId="3" xfId="1" applyFont="1" applyBorder="1"/>
    <xf numFmtId="44" fontId="5" fillId="2" borderId="3" xfId="2" applyFont="1" applyFill="1" applyBorder="1" applyProtection="1">
      <protection locked="0"/>
    </xf>
    <xf numFmtId="44" fontId="5" fillId="0" borderId="6" xfId="2" applyFont="1" applyBorder="1"/>
    <xf numFmtId="0" fontId="2"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12" fillId="0" borderId="0" xfId="0" applyFont="1"/>
    <xf numFmtId="43" fontId="0" fillId="0" borderId="3" xfId="1" applyFont="1" applyFill="1" applyBorder="1" applyProtection="1">
      <protection locked="0"/>
    </xf>
    <xf numFmtId="43" fontId="5" fillId="0" borderId="0" xfId="1" applyFont="1" applyFill="1" applyBorder="1" applyProtection="1">
      <protection locked="0"/>
    </xf>
    <xf numFmtId="0" fontId="8" fillId="0" borderId="0" xfId="0" applyFont="1" applyFill="1" applyBorder="1" applyAlignment="1" applyProtection="1">
      <alignment horizontal="center" wrapText="1"/>
    </xf>
    <xf numFmtId="43" fontId="1" fillId="0" borderId="0" xfId="1" applyFont="1" applyFill="1" applyAlignment="1" applyProtection="1">
      <alignment horizontal="center"/>
      <protection locked="0"/>
    </xf>
    <xf numFmtId="43" fontId="0" fillId="0" borderId="0" xfId="0" applyNumberFormat="1" applyBorder="1"/>
    <xf numFmtId="0" fontId="13" fillId="0" borderId="0" xfId="0" applyFont="1" applyProtection="1">
      <protection locked="0"/>
    </xf>
    <xf numFmtId="0" fontId="2" fillId="0" borderId="0" xfId="0" applyFont="1" applyAlignment="1">
      <alignment horizontal="right" wrapText="1"/>
    </xf>
    <xf numFmtId="43" fontId="2" fillId="0" borderId="0" xfId="1" applyFont="1" applyAlignment="1">
      <alignment wrapText="1"/>
    </xf>
    <xf numFmtId="0" fontId="14" fillId="3" borderId="0" xfId="3" applyFont="1" applyFill="1" applyAlignment="1">
      <alignment horizontal="center"/>
    </xf>
    <xf numFmtId="0" fontId="14" fillId="0" borderId="0" xfId="3" applyFont="1" applyAlignment="1">
      <alignment horizontal="center"/>
    </xf>
    <xf numFmtId="4" fontId="2" fillId="0" borderId="0" xfId="3" applyNumberFormat="1" applyFont="1" applyAlignment="1">
      <alignment horizontal="center" wrapText="1"/>
    </xf>
    <xf numFmtId="0" fontId="2" fillId="3" borderId="0" xfId="3" applyFont="1" applyFill="1"/>
    <xf numFmtId="0" fontId="2" fillId="0" borderId="0" xfId="0" applyFont="1" applyAlignment="1">
      <alignment wrapText="1"/>
    </xf>
    <xf numFmtId="43" fontId="2" fillId="0" borderId="0" xfId="0" applyNumberFormat="1" applyFont="1" applyAlignment="1">
      <alignment wrapText="1"/>
    </xf>
    <xf numFmtId="0" fontId="0" fillId="0" borderId="0" xfId="0" applyAlignment="1">
      <alignment horizontal="right"/>
    </xf>
    <xf numFmtId="43" fontId="0" fillId="0" borderId="0" xfId="1" applyFont="1" applyAlignment="1">
      <alignment horizontal="right"/>
    </xf>
    <xf numFmtId="43" fontId="1" fillId="3" borderId="0" xfId="3" applyNumberFormat="1" applyFill="1"/>
    <xf numFmtId="10" fontId="0" fillId="3" borderId="0" xfId="4" applyNumberFormat="1" applyFont="1" applyFill="1"/>
    <xf numFmtId="0" fontId="15" fillId="2" borderId="0" xfId="0" applyFont="1" applyFill="1" applyAlignment="1">
      <alignment horizontal="center"/>
    </xf>
    <xf numFmtId="0" fontId="16" fillId="0" borderId="0" xfId="0" applyFont="1" applyAlignment="1">
      <alignment horizontal="left" vertical="center"/>
    </xf>
    <xf numFmtId="0" fontId="15" fillId="0" borderId="0" xfId="0" applyFont="1" applyFill="1" applyAlignment="1">
      <alignment horizontal="center"/>
    </xf>
    <xf numFmtId="43" fontId="6" fillId="0" borderId="3" xfId="1" applyFont="1" applyFill="1" applyBorder="1" applyAlignment="1">
      <alignment vertical="center"/>
    </xf>
    <xf numFmtId="43" fontId="6" fillId="0" borderId="3" xfId="1" applyFont="1" applyFill="1" applyBorder="1" applyAlignment="1" applyProtection="1">
      <alignment vertical="center"/>
      <protection locked="0"/>
    </xf>
    <xf numFmtId="43" fontId="0" fillId="4" borderId="0" xfId="1" applyFont="1" applyFill="1"/>
    <xf numFmtId="43" fontId="0" fillId="0" borderId="2" xfId="1" applyFont="1" applyBorder="1"/>
    <xf numFmtId="0" fontId="2" fillId="0" borderId="0" xfId="3" applyFont="1"/>
    <xf numFmtId="10" fontId="0" fillId="0" borderId="0" xfId="4" applyNumberFormat="1" applyFont="1" applyFill="1"/>
    <xf numFmtId="0" fontId="17" fillId="0" borderId="0" xfId="0" applyFont="1" applyAlignment="1">
      <alignment vertical="center"/>
    </xf>
    <xf numFmtId="0" fontId="8" fillId="0" borderId="0" xfId="0" applyFont="1" applyFill="1" applyAlignment="1" applyProtection="1">
      <alignment horizontal="right" vertical="center"/>
    </xf>
    <xf numFmtId="0" fontId="0" fillId="0" borderId="0" xfId="0" applyFont="1" applyAlignment="1">
      <alignment horizontal="left" vertical="top" wrapText="1"/>
    </xf>
    <xf numFmtId="0" fontId="2" fillId="0" borderId="0" xfId="0" applyFont="1" applyFill="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8" fillId="0" borderId="0"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xf>
    <xf numFmtId="0" fontId="11" fillId="0" borderId="0" xfId="0" applyFont="1" applyAlignment="1">
      <alignment horizontal="center"/>
    </xf>
  </cellXfs>
  <cellStyles count="5">
    <cellStyle name="Comma" xfId="1" builtinId="3"/>
    <cellStyle name="Currency" xfId="2" builtinId="4"/>
    <cellStyle name="Normal" xfId="0" builtinId="0"/>
    <cellStyle name="Normal 17" xfId="3" xr:uid="{A2027982-913F-4FFF-A5D0-8A60B15B8AFF}"/>
    <cellStyle name="Percent 9" xfId="4" xr:uid="{2E7D42E1-4718-4287-880B-E5B87755EC63}"/>
  </cellStyles>
  <dxfs count="0"/>
  <tableStyles count="0" defaultTableStyle="TableStyleMedium9" defaultPivotStyle="PivotStyleLight16"/>
  <colors>
    <mruColors>
      <color rgb="FF1260A7"/>
      <color rgb="FFA0B8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sl710pr_2020" connectionId="1" xr16:uid="{2CB3D9AB-8C94-458F-9369-247D3A7B33B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sl710pr_2020" connectionId="2" xr16:uid="{18B0A66C-8D96-4F3A-819A-E99D51213976}"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workbookViewId="0">
      <selection sqref="A1:M1"/>
    </sheetView>
  </sheetViews>
  <sheetFormatPr defaultRowHeight="14" x14ac:dyDescent="0.3"/>
  <cols>
    <col min="1" max="1" width="2" bestFit="1" customWidth="1"/>
    <col min="2" max="2" width="2.09765625" bestFit="1" customWidth="1"/>
    <col min="10" max="10" width="8.8984375" customWidth="1"/>
    <col min="11" max="12" width="16.296875" customWidth="1"/>
    <col min="13" max="13" width="11.8984375" customWidth="1"/>
  </cols>
  <sheetData>
    <row r="1" spans="1:14" ht="29.95" customHeight="1" x14ac:dyDescent="0.3">
      <c r="A1" s="114" t="s">
        <v>53</v>
      </c>
      <c r="B1" s="114"/>
      <c r="C1" s="114"/>
      <c r="D1" s="114"/>
      <c r="E1" s="114"/>
      <c r="F1" s="114"/>
      <c r="G1" s="114"/>
      <c r="H1" s="114"/>
      <c r="I1" s="114"/>
      <c r="J1" s="114"/>
      <c r="K1" s="114"/>
      <c r="L1" s="114"/>
      <c r="M1" s="114"/>
    </row>
    <row r="2" spans="1:14" ht="14.4" x14ac:dyDescent="0.3">
      <c r="A2" s="75"/>
      <c r="B2" s="75"/>
      <c r="C2" s="75"/>
      <c r="D2" s="75"/>
      <c r="E2" s="75"/>
      <c r="F2" s="75"/>
      <c r="G2" s="75"/>
      <c r="H2" s="75"/>
      <c r="I2" s="75"/>
      <c r="J2" s="75"/>
      <c r="K2" s="75"/>
      <c r="L2" s="75"/>
      <c r="M2" s="75"/>
    </row>
    <row r="3" spans="1:14" ht="14.4" customHeight="1" x14ac:dyDescent="0.3">
      <c r="A3" s="74">
        <v>1</v>
      </c>
      <c r="B3" s="76" t="s">
        <v>24</v>
      </c>
      <c r="C3" s="77"/>
      <c r="D3" s="77"/>
      <c r="E3" s="77"/>
      <c r="F3" s="77"/>
      <c r="G3" s="77"/>
      <c r="H3" s="77"/>
      <c r="I3" s="77"/>
      <c r="J3" s="76"/>
      <c r="K3" s="76"/>
      <c r="L3" s="75"/>
      <c r="M3" s="75"/>
    </row>
    <row r="4" spans="1:14" ht="14.4" x14ac:dyDescent="0.3">
      <c r="A4" s="74">
        <v>2</v>
      </c>
      <c r="B4" s="76" t="s">
        <v>19</v>
      </c>
      <c r="C4" s="76"/>
      <c r="D4" s="76"/>
      <c r="E4" s="76"/>
      <c r="F4" s="76"/>
      <c r="G4" s="76"/>
      <c r="H4" s="76"/>
      <c r="I4" s="76"/>
      <c r="J4" s="75"/>
      <c r="K4" s="75"/>
      <c r="L4" s="75"/>
      <c r="M4" s="75"/>
    </row>
    <row r="5" spans="1:14" ht="14.4" customHeight="1" x14ac:dyDescent="0.3">
      <c r="A5" s="74">
        <v>3</v>
      </c>
      <c r="B5" s="76" t="s">
        <v>18</v>
      </c>
      <c r="C5" s="76"/>
      <c r="D5" s="76"/>
      <c r="E5" s="76"/>
      <c r="F5" s="76"/>
      <c r="G5" s="76"/>
      <c r="H5" s="76"/>
      <c r="I5" s="76"/>
      <c r="J5" s="77"/>
      <c r="K5" s="78" t="s">
        <v>60</v>
      </c>
      <c r="L5" s="78" t="s">
        <v>61</v>
      </c>
      <c r="M5" s="75"/>
    </row>
    <row r="6" spans="1:14" x14ac:dyDescent="0.3">
      <c r="A6" s="74"/>
      <c r="B6" s="79" t="s">
        <v>20</v>
      </c>
      <c r="C6" s="75" t="s">
        <v>16</v>
      </c>
      <c r="D6" s="80"/>
      <c r="E6" s="80"/>
      <c r="F6" s="80"/>
      <c r="G6" s="80"/>
      <c r="H6" s="80"/>
      <c r="I6" s="80"/>
      <c r="J6" s="80"/>
      <c r="K6" s="81">
        <v>0.1741</v>
      </c>
      <c r="L6" s="81">
        <v>0.19839999999999999</v>
      </c>
      <c r="M6" s="75"/>
    </row>
    <row r="7" spans="1:14" x14ac:dyDescent="0.3">
      <c r="A7" s="74"/>
      <c r="B7" s="79" t="s">
        <v>21</v>
      </c>
      <c r="C7" s="75" t="s">
        <v>14</v>
      </c>
      <c r="D7" s="80"/>
      <c r="E7" s="80"/>
      <c r="F7" s="80"/>
      <c r="G7" s="80"/>
      <c r="H7" s="80"/>
      <c r="I7" s="80"/>
      <c r="J7" s="80"/>
      <c r="K7" s="81">
        <v>0.1241</v>
      </c>
      <c r="L7" s="82" t="s">
        <v>25</v>
      </c>
      <c r="M7" s="75"/>
    </row>
    <row r="8" spans="1:14" ht="14.4" x14ac:dyDescent="0.3">
      <c r="A8" s="74"/>
      <c r="B8" s="79" t="s">
        <v>22</v>
      </c>
      <c r="C8" s="75" t="s">
        <v>17</v>
      </c>
      <c r="D8" s="80"/>
      <c r="E8" s="80"/>
      <c r="F8" s="80"/>
      <c r="G8" s="80"/>
      <c r="H8" s="80"/>
      <c r="I8" s="80"/>
      <c r="J8" s="80"/>
      <c r="K8" s="81">
        <v>1.5E-3</v>
      </c>
      <c r="L8" s="81">
        <v>2E-3</v>
      </c>
      <c r="M8" s="75"/>
    </row>
    <row r="9" spans="1:14" ht="14.4" x14ac:dyDescent="0.3">
      <c r="A9" s="74"/>
      <c r="B9" s="79" t="s">
        <v>23</v>
      </c>
      <c r="C9" s="75" t="s">
        <v>15</v>
      </c>
      <c r="D9" s="80"/>
      <c r="E9" s="80"/>
      <c r="F9" s="80"/>
      <c r="G9" s="80"/>
      <c r="H9" s="80"/>
      <c r="I9" s="80"/>
      <c r="J9" s="80"/>
      <c r="K9" s="82" t="s">
        <v>25</v>
      </c>
      <c r="L9" s="81">
        <v>2E-3</v>
      </c>
      <c r="M9" s="75"/>
    </row>
    <row r="10" spans="1:14" ht="14.4" customHeight="1" x14ac:dyDescent="0.3">
      <c r="A10" s="74">
        <v>4</v>
      </c>
      <c r="B10" s="76" t="s">
        <v>58</v>
      </c>
      <c r="C10" s="76"/>
      <c r="D10" s="76"/>
      <c r="E10" s="76"/>
      <c r="F10" s="76"/>
      <c r="G10" s="76"/>
      <c r="H10" s="76"/>
      <c r="I10" s="76"/>
      <c r="J10" s="76"/>
      <c r="K10" s="76"/>
      <c r="L10" s="76"/>
      <c r="M10" s="76"/>
    </row>
    <row r="11" spans="1:14" ht="60.05" customHeight="1" x14ac:dyDescent="0.3">
      <c r="A11" s="74">
        <v>5</v>
      </c>
      <c r="B11" s="113" t="s">
        <v>49</v>
      </c>
      <c r="C11" s="113"/>
      <c r="D11" s="113"/>
      <c r="E11" s="113"/>
      <c r="F11" s="113"/>
      <c r="G11" s="113"/>
      <c r="H11" s="113"/>
      <c r="I11" s="113"/>
      <c r="J11" s="113"/>
      <c r="K11" s="113"/>
      <c r="L11" s="113"/>
      <c r="M11" s="113"/>
      <c r="N11" s="83"/>
    </row>
    <row r="12" spans="1:14" ht="14.4" customHeight="1" x14ac:dyDescent="0.3">
      <c r="A12" s="74">
        <v>6</v>
      </c>
      <c r="B12" s="76" t="s">
        <v>26</v>
      </c>
      <c r="C12" s="76"/>
      <c r="D12" s="76"/>
      <c r="E12" s="76"/>
      <c r="F12" s="76"/>
      <c r="G12" s="76"/>
      <c r="H12" s="76"/>
      <c r="I12" s="76"/>
      <c r="J12" s="76"/>
      <c r="K12" s="76"/>
      <c r="L12" s="76"/>
      <c r="M12" s="75"/>
    </row>
    <row r="13" spans="1:14" ht="44.5" customHeight="1" x14ac:dyDescent="0.3">
      <c r="A13" s="74">
        <v>7</v>
      </c>
      <c r="B13" s="115" t="s">
        <v>50</v>
      </c>
      <c r="C13" s="115"/>
      <c r="D13" s="115"/>
      <c r="E13" s="115"/>
      <c r="F13" s="115"/>
      <c r="G13" s="115"/>
      <c r="H13" s="115"/>
      <c r="I13" s="115"/>
      <c r="J13" s="115"/>
      <c r="K13" s="115"/>
      <c r="L13" s="115"/>
      <c r="M13" s="115"/>
    </row>
    <row r="14" spans="1:14" ht="58.2" customHeight="1" x14ac:dyDescent="0.3">
      <c r="A14" s="74">
        <v>8</v>
      </c>
      <c r="B14" s="115" t="s">
        <v>51</v>
      </c>
      <c r="C14" s="115"/>
      <c r="D14" s="115"/>
      <c r="E14" s="115"/>
      <c r="F14" s="115"/>
      <c r="G14" s="115"/>
      <c r="H14" s="115"/>
      <c r="I14" s="115"/>
      <c r="J14" s="115"/>
      <c r="K14" s="115"/>
      <c r="L14" s="115"/>
      <c r="M14" s="115"/>
    </row>
    <row r="15" spans="1:14" ht="28.75" customHeight="1" x14ac:dyDescent="0.3">
      <c r="A15" s="74">
        <v>9</v>
      </c>
      <c r="B15" s="116" t="s">
        <v>54</v>
      </c>
      <c r="C15" s="116"/>
      <c r="D15" s="116"/>
      <c r="E15" s="116"/>
      <c r="F15" s="116"/>
      <c r="G15" s="116"/>
      <c r="H15" s="116"/>
      <c r="I15" s="116"/>
      <c r="J15" s="116"/>
      <c r="K15" s="116"/>
      <c r="L15" s="116"/>
      <c r="M15" s="116"/>
    </row>
    <row r="16" spans="1:14" x14ac:dyDescent="0.3">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zoomScale="85" zoomScaleNormal="85" workbookViewId="0">
      <selection activeCell="B2" sqref="B2"/>
    </sheetView>
  </sheetViews>
  <sheetFormatPr defaultColWidth="8.8984375" defaultRowHeight="14" x14ac:dyDescent="0.3"/>
  <cols>
    <col min="1" max="1" width="81.296875" style="14" customWidth="1"/>
    <col min="2" max="7" width="24.59765625" style="13" customWidth="1"/>
    <col min="8" max="8" width="14.09765625" style="13" bestFit="1" customWidth="1"/>
    <col min="9" max="9" width="11.09765625" style="13" bestFit="1" customWidth="1"/>
    <col min="10" max="10" width="14.09765625" style="14" bestFit="1" customWidth="1"/>
    <col min="11" max="16384" width="8.8984375" style="14"/>
  </cols>
  <sheetData>
    <row r="1" spans="1:9" ht="15.6" x14ac:dyDescent="0.3">
      <c r="A1" s="50" t="s">
        <v>13</v>
      </c>
      <c r="B1" s="120" t="s">
        <v>27</v>
      </c>
      <c r="C1" s="120"/>
      <c r="D1" s="120"/>
      <c r="E1" s="120"/>
      <c r="F1" s="120"/>
      <c r="G1" s="120"/>
    </row>
    <row r="2" spans="1:9" ht="18" x14ac:dyDescent="0.35">
      <c r="A2" s="41" t="s">
        <v>62</v>
      </c>
      <c r="B2" s="102">
        <v>0</v>
      </c>
      <c r="C2" s="103" t="s">
        <v>57</v>
      </c>
    </row>
    <row r="3" spans="1:9" ht="14.4" x14ac:dyDescent="0.3">
      <c r="A3" s="23"/>
      <c r="B3" s="42" t="s">
        <v>63</v>
      </c>
      <c r="C3" s="43" t="s">
        <v>64</v>
      </c>
      <c r="D3" s="42" t="s">
        <v>65</v>
      </c>
      <c r="E3" s="43" t="s">
        <v>66</v>
      </c>
      <c r="F3" s="43" t="s">
        <v>67</v>
      </c>
      <c r="G3" s="51" t="s">
        <v>5</v>
      </c>
    </row>
    <row r="4" spans="1:9" ht="14.4" x14ac:dyDescent="0.3">
      <c r="A4" s="54" t="s">
        <v>9</v>
      </c>
      <c r="C4" s="30"/>
      <c r="E4" s="30"/>
      <c r="F4" s="30"/>
      <c r="G4" s="42" t="s">
        <v>6</v>
      </c>
    </row>
    <row r="5" spans="1:9" ht="14.4" x14ac:dyDescent="0.3">
      <c r="A5" s="24" t="s">
        <v>68</v>
      </c>
      <c r="B5" s="34"/>
      <c r="C5" s="34"/>
      <c r="D5" s="34"/>
      <c r="E5" s="34"/>
      <c r="F5" s="30">
        <f>_xlfn.IFNA(VLOOKUP(B2,'SCRS GASB 68'!A3:O866,15,FALSE),0)</f>
        <v>0</v>
      </c>
      <c r="G5" s="25">
        <f>SUM(B5:E5)-F5</f>
        <v>0</v>
      </c>
      <c r="H5" s="15"/>
      <c r="I5" s="14"/>
    </row>
    <row r="6" spans="1:9" ht="14.4" x14ac:dyDescent="0.3">
      <c r="A6" s="24" t="s">
        <v>69</v>
      </c>
      <c r="B6" s="34"/>
      <c r="C6" s="34"/>
      <c r="D6" s="34"/>
      <c r="E6" s="34"/>
      <c r="F6" s="30"/>
      <c r="G6" s="26">
        <f>SUM(B6:E6)</f>
        <v>0</v>
      </c>
      <c r="H6" s="14"/>
      <c r="I6" s="14"/>
    </row>
    <row r="7" spans="1:9" ht="14.4" x14ac:dyDescent="0.3">
      <c r="A7" s="24" t="s">
        <v>29</v>
      </c>
      <c r="B7" s="34"/>
      <c r="C7" s="34"/>
      <c r="D7" s="34"/>
      <c r="E7" s="34"/>
      <c r="F7" s="30"/>
      <c r="G7" s="26">
        <f>SUM(B7:E7)</f>
        <v>0</v>
      </c>
      <c r="H7" s="14"/>
      <c r="I7" s="14"/>
    </row>
    <row r="8" spans="1:9" ht="14.4" x14ac:dyDescent="0.3">
      <c r="A8" s="24" t="s">
        <v>30</v>
      </c>
      <c r="B8" s="34"/>
      <c r="C8" s="34"/>
      <c r="D8" s="59"/>
      <c r="E8" s="59"/>
      <c r="F8" s="84"/>
      <c r="G8" s="62">
        <f>SUM(B8:E8)</f>
        <v>0</v>
      </c>
      <c r="H8" s="14"/>
      <c r="I8" s="14"/>
    </row>
    <row r="9" spans="1:9" ht="14.4" x14ac:dyDescent="0.3">
      <c r="B9" s="56">
        <f t="shared" ref="B9:G9" si="0">SUM(B5:B8)</f>
        <v>0</v>
      </c>
      <c r="C9" s="57">
        <f t="shared" si="0"/>
        <v>0</v>
      </c>
      <c r="D9" s="58">
        <f t="shared" si="0"/>
        <v>0</v>
      </c>
      <c r="E9" s="60">
        <f t="shared" si="0"/>
        <v>0</v>
      </c>
      <c r="F9" s="60">
        <f t="shared" si="0"/>
        <v>0</v>
      </c>
      <c r="G9" s="63">
        <f t="shared" si="0"/>
        <v>0</v>
      </c>
      <c r="H9" s="14"/>
      <c r="I9" s="14"/>
    </row>
    <row r="10" spans="1:9" ht="14.4" x14ac:dyDescent="0.3">
      <c r="B10" s="16"/>
      <c r="C10" s="31"/>
      <c r="D10" s="16"/>
      <c r="E10" s="31"/>
      <c r="F10" s="31"/>
      <c r="G10" s="16"/>
      <c r="H10" s="14"/>
      <c r="I10" s="14"/>
    </row>
    <row r="11" spans="1:9" ht="16.25" x14ac:dyDescent="0.45">
      <c r="A11" s="55" t="s">
        <v>11</v>
      </c>
      <c r="B11" s="16"/>
      <c r="C11" s="31"/>
      <c r="D11" s="16"/>
      <c r="E11" s="31"/>
      <c r="F11" s="31"/>
      <c r="G11" s="52" t="s">
        <v>10</v>
      </c>
      <c r="H11" s="14"/>
      <c r="I11" s="14"/>
    </row>
    <row r="12" spans="1:9" ht="14.4" x14ac:dyDescent="0.3">
      <c r="A12" s="24" t="str">
        <f>A5</f>
        <v>Employer Regular Contribution (@17.41%) - SCRS</v>
      </c>
      <c r="B12" s="35"/>
      <c r="C12" s="35"/>
      <c r="D12" s="35"/>
      <c r="E12" s="35"/>
      <c r="F12" s="85"/>
      <c r="G12" s="26">
        <f>SUM(B12:E12)</f>
        <v>0</v>
      </c>
      <c r="H12" s="14"/>
      <c r="I12" s="14"/>
    </row>
    <row r="13" spans="1:9" ht="14.4" x14ac:dyDescent="0.3">
      <c r="A13" s="24" t="str">
        <f>A6</f>
        <v>Employer Regular Contribution (@12.41%) - ORP</v>
      </c>
      <c r="B13" s="35"/>
      <c r="C13" s="35"/>
      <c r="D13" s="35"/>
      <c r="E13" s="35"/>
      <c r="F13" s="85"/>
      <c r="G13" s="26">
        <f>SUM(B13:E13)</f>
        <v>0</v>
      </c>
      <c r="H13" s="14"/>
      <c r="I13" s="14"/>
    </row>
    <row r="14" spans="1:9" ht="14.4" x14ac:dyDescent="0.3">
      <c r="A14" s="24" t="str">
        <f>A7</f>
        <v>Employer Incidental Death Benefit Contribution (@0.15%) - SCRS</v>
      </c>
      <c r="B14" s="35"/>
      <c r="C14" s="35"/>
      <c r="D14" s="35"/>
      <c r="E14" s="35"/>
      <c r="F14" s="85"/>
      <c r="G14" s="26">
        <f>SUM(B14:E14)</f>
        <v>0</v>
      </c>
      <c r="H14" s="14"/>
      <c r="I14" s="14"/>
    </row>
    <row r="15" spans="1:9" ht="14.4" x14ac:dyDescent="0.3">
      <c r="A15" s="24" t="str">
        <f>A8</f>
        <v>Employer Incidental Death Benefit Contribution (@0.15%) - ORP</v>
      </c>
      <c r="B15" s="35"/>
      <c r="C15" s="35"/>
      <c r="D15" s="61"/>
      <c r="E15" s="35"/>
      <c r="F15" s="85"/>
      <c r="G15" s="26">
        <f>SUM(B15:E15)</f>
        <v>0</v>
      </c>
      <c r="H15" s="14"/>
      <c r="I15" s="14"/>
    </row>
    <row r="16" spans="1:9" ht="14.4" x14ac:dyDescent="0.3">
      <c r="B16" s="56">
        <f>SUM(B12:B15)</f>
        <v>0</v>
      </c>
      <c r="C16" s="57">
        <f>SUM(C12:C15)</f>
        <v>0</v>
      </c>
      <c r="D16" s="58">
        <f>SUM(D12:D15)</f>
        <v>0</v>
      </c>
      <c r="E16" s="29">
        <f>SUM(E12:E15)</f>
        <v>0</v>
      </c>
      <c r="F16" s="60"/>
      <c r="G16" s="56">
        <f>SUM(G12:G15)</f>
        <v>0</v>
      </c>
      <c r="H16" s="14"/>
      <c r="I16" s="14"/>
    </row>
    <row r="17" spans="1:10" ht="14.4" x14ac:dyDescent="0.3">
      <c r="B17" s="16"/>
      <c r="C17" s="16"/>
      <c r="D17" s="16"/>
      <c r="E17" s="16"/>
      <c r="F17" s="31"/>
      <c r="G17" s="64"/>
      <c r="H17" s="14"/>
      <c r="I17" s="14"/>
    </row>
    <row r="18" spans="1:10" ht="23.4" customHeight="1" x14ac:dyDescent="0.3">
      <c r="A18" s="24"/>
      <c r="B18" s="117" t="str">
        <f>A5</f>
        <v>Employer Regular Contribution (@17.41%) - SCRS</v>
      </c>
      <c r="C18" s="117" t="str">
        <f>A6</f>
        <v>Employer Regular Contribution (@12.41%) - ORP</v>
      </c>
      <c r="D18" s="117" t="str">
        <f>A7</f>
        <v>Employer Incidental Death Benefit Contribution (@0.15%) - SCRS</v>
      </c>
      <c r="E18" s="117" t="str">
        <f>A8</f>
        <v>Employer Incidental Death Benefit Contribution (@0.15%) - ORP</v>
      </c>
      <c r="F18" s="86"/>
      <c r="G18" s="25"/>
      <c r="I18" s="18"/>
    </row>
    <row r="19" spans="1:10" ht="34.799999999999997" customHeight="1" x14ac:dyDescent="0.45">
      <c r="A19" s="54" t="s">
        <v>59</v>
      </c>
      <c r="B19" s="118"/>
      <c r="C19" s="118"/>
      <c r="D19" s="118"/>
      <c r="E19" s="119"/>
      <c r="F19" s="86"/>
      <c r="G19" s="53" t="s">
        <v>7</v>
      </c>
      <c r="I19" s="17"/>
      <c r="J19" s="18"/>
    </row>
    <row r="20" spans="1:10" ht="16.25" x14ac:dyDescent="0.45">
      <c r="B20" s="36"/>
      <c r="C20" s="37"/>
      <c r="D20" s="36"/>
      <c r="E20" s="36"/>
      <c r="F20" s="87"/>
      <c r="G20" s="28">
        <f>SUM(B20:E20)</f>
        <v>0</v>
      </c>
      <c r="H20" s="19"/>
      <c r="I20" s="17"/>
      <c r="J20" s="18"/>
    </row>
    <row r="21" spans="1:10" ht="14.4" x14ac:dyDescent="0.3">
      <c r="B21" s="38"/>
      <c r="C21" s="38"/>
      <c r="D21" s="38"/>
      <c r="E21" s="36"/>
      <c r="F21" s="87"/>
      <c r="G21" s="62">
        <f>SUM(B21:E21)</f>
        <v>0</v>
      </c>
      <c r="H21" s="18"/>
      <c r="I21" s="14"/>
    </row>
    <row r="22" spans="1:10" ht="14.4" x14ac:dyDescent="0.3">
      <c r="B22" s="27">
        <f>SUM(B20:B21)</f>
        <v>0</v>
      </c>
      <c r="C22" s="27">
        <f t="shared" ref="C22:E22" si="1">SUM(C20:C21)</f>
        <v>0</v>
      </c>
      <c r="D22" s="27">
        <f t="shared" si="1"/>
        <v>0</v>
      </c>
      <c r="E22" s="27">
        <f t="shared" si="1"/>
        <v>0</v>
      </c>
      <c r="F22" s="60"/>
      <c r="G22" s="63">
        <f>SUM(G20:G21)</f>
        <v>0</v>
      </c>
      <c r="H22" s="18"/>
      <c r="I22" s="14"/>
    </row>
    <row r="23" spans="1:10" ht="14.4" hidden="1" x14ac:dyDescent="0.3">
      <c r="B23" s="20" t="s">
        <v>0</v>
      </c>
      <c r="C23" s="20" t="s">
        <v>2</v>
      </c>
      <c r="D23" s="20" t="s">
        <v>1</v>
      </c>
      <c r="E23" s="20" t="s">
        <v>3</v>
      </c>
      <c r="F23" s="20"/>
      <c r="J23" s="18"/>
    </row>
    <row r="24" spans="1:10" ht="14.4" x14ac:dyDescent="0.3">
      <c r="C24" s="18"/>
      <c r="E24" s="18"/>
      <c r="F24" s="18"/>
      <c r="H24" s="18"/>
      <c r="I24" s="18"/>
      <c r="J24" s="18"/>
    </row>
    <row r="25" spans="1:10" x14ac:dyDescent="0.3">
      <c r="C25" s="18"/>
      <c r="E25" s="18"/>
      <c r="F25" s="18"/>
      <c r="H25" s="18"/>
      <c r="I25" s="18"/>
      <c r="J25" s="18"/>
    </row>
    <row r="26" spans="1:10" x14ac:dyDescent="0.3">
      <c r="A26" s="47" t="s">
        <v>8</v>
      </c>
      <c r="B26" s="7">
        <f>G9+G16+G22</f>
        <v>0</v>
      </c>
      <c r="C26" s="21"/>
      <c r="D26" s="21"/>
      <c r="E26" s="22"/>
      <c r="F26" s="22"/>
    </row>
    <row r="27" spans="1:10" x14ac:dyDescent="0.3">
      <c r="A27" s="112" t="s">
        <v>55</v>
      </c>
      <c r="B27" s="106" t="e">
        <f>ROUND(VLOOKUP(B2,'SCRS GASB 68'!A3:O866,10,FALSE),0)</f>
        <v>#N/A</v>
      </c>
    </row>
    <row r="28" spans="1:10" ht="14.55" thickBot="1" x14ac:dyDescent="0.35">
      <c r="B28" s="65" t="e">
        <f>B26-B27</f>
        <v>#N/A</v>
      </c>
    </row>
    <row r="29" spans="1:10" ht="14.55" thickTop="1" x14ac:dyDescent="0.3"/>
    <row r="30" spans="1:10" x14ac:dyDescent="0.3">
      <c r="A30" s="24" t="s">
        <v>12</v>
      </c>
    </row>
    <row r="35" spans="1:1" x14ac:dyDescent="0.3">
      <c r="A35" s="89"/>
    </row>
  </sheetData>
  <mergeCells count="5">
    <mergeCell ref="B18:B19"/>
    <mergeCell ref="C18:C19"/>
    <mergeCell ref="D18:D19"/>
    <mergeCell ref="E18:E19"/>
    <mergeCell ref="B1:G1"/>
  </mergeCells>
  <pageMargins left="0.26" right="0.2"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85" zoomScaleNormal="85" workbookViewId="0">
      <selection activeCell="B1" sqref="B1:G1"/>
    </sheetView>
  </sheetViews>
  <sheetFormatPr defaultRowHeight="14" x14ac:dyDescent="0.3"/>
  <cols>
    <col min="1" max="1" width="81.59765625" customWidth="1"/>
    <col min="2" max="6" width="24.59765625" style="2" customWidth="1"/>
    <col min="7" max="7" width="24.59765625" customWidth="1"/>
  </cols>
  <sheetData>
    <row r="1" spans="1:7" ht="15.6" x14ac:dyDescent="0.3">
      <c r="A1" s="41" t="s">
        <v>28</v>
      </c>
      <c r="B1" s="120" t="s">
        <v>27</v>
      </c>
      <c r="C1" s="120"/>
      <c r="D1" s="120"/>
      <c r="E1" s="120"/>
      <c r="F1" s="120"/>
      <c r="G1" s="120"/>
    </row>
    <row r="2" spans="1:7" ht="18" x14ac:dyDescent="0.35">
      <c r="A2" s="41" t="str">
        <f>SCRS!A2</f>
        <v>Employer Contributions for Fiscal Year Ended June 30, 2023</v>
      </c>
      <c r="B2" s="104">
        <f>SCRS!B2</f>
        <v>0</v>
      </c>
      <c r="C2" s="103" t="s">
        <v>48</v>
      </c>
    </row>
    <row r="3" spans="1:7" ht="14.4" x14ac:dyDescent="0.3">
      <c r="A3" s="1"/>
      <c r="B3" s="42" t="str">
        <f>SCRS!B3</f>
        <v>September 2022 Quarter</v>
      </c>
      <c r="C3" s="43" t="str">
        <f>SCRS!C3</f>
        <v>December 2022 Quarter</v>
      </c>
      <c r="D3" s="42" t="str">
        <f>SCRS!D3</f>
        <v>March 2023 Quarter</v>
      </c>
      <c r="E3" s="43" t="str">
        <f>SCRS!E3</f>
        <v>June 2023 Quarter</v>
      </c>
      <c r="F3" s="43" t="str">
        <f>SCRS!F3</f>
        <v>FY 2023 LA Credit</v>
      </c>
      <c r="G3" s="44" t="s">
        <v>5</v>
      </c>
    </row>
    <row r="4" spans="1:7" ht="14.4" x14ac:dyDescent="0.3">
      <c r="A4" s="66" t="s">
        <v>9</v>
      </c>
      <c r="C4" s="32"/>
      <c r="E4" s="32"/>
      <c r="F4" s="32"/>
      <c r="G4" s="45" t="s">
        <v>6</v>
      </c>
    </row>
    <row r="5" spans="1:7" ht="14.4" x14ac:dyDescent="0.3">
      <c r="A5" t="s">
        <v>70</v>
      </c>
      <c r="B5" s="34"/>
      <c r="C5" s="34"/>
      <c r="D5" s="34"/>
      <c r="E5" s="34"/>
      <c r="F5" s="30">
        <f>_xlfn.IFNA(VLOOKUP(B2,'PORS GASB68'!A3:O866,15,FALSE),0)</f>
        <v>0</v>
      </c>
      <c r="G5" s="3">
        <f>SUM(B5:E5)-F5</f>
        <v>0</v>
      </c>
    </row>
    <row r="6" spans="1:7" ht="14.4" x14ac:dyDescent="0.3">
      <c r="A6" t="s">
        <v>31</v>
      </c>
      <c r="B6" s="34"/>
      <c r="C6" s="34"/>
      <c r="D6" s="34"/>
      <c r="E6" s="34"/>
      <c r="F6" s="30"/>
      <c r="G6" s="3">
        <f>SUM(B6:E6)</f>
        <v>0</v>
      </c>
    </row>
    <row r="7" spans="1:7" ht="14.4" x14ac:dyDescent="0.3">
      <c r="A7" t="s">
        <v>32</v>
      </c>
      <c r="B7" s="59"/>
      <c r="C7" s="59"/>
      <c r="D7" s="59"/>
      <c r="E7" s="59"/>
      <c r="F7" s="84"/>
      <c r="G7" s="69">
        <f>SUM(B7:E7)</f>
        <v>0</v>
      </c>
    </row>
    <row r="8" spans="1:7" ht="14.4" x14ac:dyDescent="0.3">
      <c r="B8" s="11">
        <f t="shared" ref="B8:G8" si="0">SUM(B5:B7)</f>
        <v>0</v>
      </c>
      <c r="C8" s="33">
        <f t="shared" si="0"/>
        <v>0</v>
      </c>
      <c r="D8" s="11">
        <f t="shared" si="0"/>
        <v>0</v>
      </c>
      <c r="E8" s="33">
        <f t="shared" si="0"/>
        <v>0</v>
      </c>
      <c r="F8" s="33">
        <f t="shared" si="0"/>
        <v>0</v>
      </c>
      <c r="G8" s="70">
        <f t="shared" si="0"/>
        <v>0</v>
      </c>
    </row>
    <row r="9" spans="1:7" ht="14.4" x14ac:dyDescent="0.3">
      <c r="B9" s="11"/>
      <c r="C9" s="33"/>
      <c r="D9" s="11"/>
      <c r="E9" s="33"/>
      <c r="F9" s="33"/>
      <c r="G9" s="10"/>
    </row>
    <row r="10" spans="1:7" ht="30.65" customHeight="1" x14ac:dyDescent="0.45">
      <c r="A10" s="67" t="s">
        <v>11</v>
      </c>
      <c r="B10" s="11"/>
      <c r="C10" s="33"/>
      <c r="D10" s="11"/>
      <c r="E10" s="33"/>
      <c r="F10" s="33"/>
      <c r="G10" s="49" t="s">
        <v>10</v>
      </c>
    </row>
    <row r="11" spans="1:7" ht="14.4" x14ac:dyDescent="0.3">
      <c r="A11" t="str">
        <f>A5</f>
        <v>Employer Regular Contribution (@19.84%)</v>
      </c>
      <c r="B11" s="39"/>
      <c r="C11" s="39"/>
      <c r="D11" s="39"/>
      <c r="E11" s="39"/>
      <c r="F11" s="31"/>
      <c r="G11" s="2">
        <f>SUM(B11:E11)</f>
        <v>0</v>
      </c>
    </row>
    <row r="12" spans="1:7" ht="14.4" x14ac:dyDescent="0.3">
      <c r="A12" t="str">
        <f>A6</f>
        <v>Employer Incidental Death Benefit Contribution (@0.20%)</v>
      </c>
      <c r="B12" s="34"/>
      <c r="C12" s="34"/>
      <c r="D12" s="34"/>
      <c r="E12" s="34"/>
      <c r="F12" s="30"/>
      <c r="G12" s="2">
        <f>SUM(B12:E12)</f>
        <v>0</v>
      </c>
    </row>
    <row r="13" spans="1:7" ht="14.4" x14ac:dyDescent="0.3">
      <c r="A13" t="str">
        <f>A7</f>
        <v>Employer Accidental Death Benefit Contribution (@0.20%)</v>
      </c>
      <c r="B13" s="72"/>
      <c r="C13" s="72"/>
      <c r="D13" s="72"/>
      <c r="E13" s="72"/>
      <c r="F13" s="31"/>
      <c r="G13" s="71">
        <f>SUM(B13:E13)</f>
        <v>0</v>
      </c>
    </row>
    <row r="14" spans="1:7" ht="14.4" x14ac:dyDescent="0.3">
      <c r="B14" s="11">
        <f>SUM(B11:B13)</f>
        <v>0</v>
      </c>
      <c r="C14" s="33">
        <f>SUM(C11:C13)</f>
        <v>0</v>
      </c>
      <c r="D14" s="11">
        <f>SUM(D11:D13)</f>
        <v>0</v>
      </c>
      <c r="E14" s="33">
        <f>SUM(E11:E13)</f>
        <v>0</v>
      </c>
      <c r="F14" s="33"/>
      <c r="G14" s="70">
        <f>SUM(G11:G13)</f>
        <v>0</v>
      </c>
    </row>
    <row r="15" spans="1:7" ht="14.4" x14ac:dyDescent="0.3">
      <c r="B15" s="11"/>
      <c r="C15" s="11"/>
      <c r="D15" s="11"/>
      <c r="E15" s="11"/>
      <c r="F15" s="11"/>
      <c r="G15" s="10"/>
    </row>
    <row r="17" spans="1:7" ht="43.25" x14ac:dyDescent="0.3">
      <c r="A17" s="66" t="s">
        <v>59</v>
      </c>
      <c r="B17" s="68" t="str">
        <f>A5</f>
        <v>Employer Regular Contribution (@19.84%)</v>
      </c>
      <c r="C17" s="68" t="str">
        <f>A6</f>
        <v>Employer Incidental Death Benefit Contribution (@0.20%)</v>
      </c>
      <c r="D17" s="68" t="str">
        <f>A7</f>
        <v>Employer Accidental Death Benefit Contribution (@0.20%)</v>
      </c>
      <c r="F17" s="48"/>
      <c r="G17" s="48" t="s">
        <v>7</v>
      </c>
    </row>
    <row r="18" spans="1:7" ht="14.4" x14ac:dyDescent="0.3">
      <c r="A18" s="14"/>
      <c r="B18" s="34"/>
      <c r="C18" s="34"/>
      <c r="D18" s="34"/>
      <c r="F18" s="3"/>
      <c r="G18" s="3">
        <f>SUM(B18:D18)</f>
        <v>0</v>
      </c>
    </row>
    <row r="19" spans="1:7" ht="14.4" x14ac:dyDescent="0.3">
      <c r="A19" s="14"/>
      <c r="B19" s="38"/>
      <c r="C19" s="34"/>
      <c r="D19" s="40"/>
      <c r="F19" s="88"/>
      <c r="G19" s="69">
        <f>SUM(B19:D19)</f>
        <v>0</v>
      </c>
    </row>
    <row r="20" spans="1:7" ht="14.4" x14ac:dyDescent="0.3">
      <c r="B20" s="12">
        <f>SUM(B18:B19)</f>
        <v>0</v>
      </c>
      <c r="C20" s="12">
        <f>SUM(C18:C19)</f>
        <v>0</v>
      </c>
      <c r="D20" s="12">
        <f>SUM(D18:D19)</f>
        <v>0</v>
      </c>
      <c r="F20" s="11"/>
      <c r="G20" s="70">
        <f>SUM(B20:D20)</f>
        <v>0</v>
      </c>
    </row>
    <row r="21" spans="1:7" ht="14.4" hidden="1" x14ac:dyDescent="0.3">
      <c r="B21" s="6" t="s">
        <v>0</v>
      </c>
      <c r="C21" s="6" t="s">
        <v>1</v>
      </c>
      <c r="D21" s="6"/>
    </row>
    <row r="22" spans="1:7" ht="14.4" x14ac:dyDescent="0.3">
      <c r="E22" s="5"/>
      <c r="F22" s="5"/>
    </row>
    <row r="23" spans="1:7" ht="14.4" x14ac:dyDescent="0.3">
      <c r="E23" s="5"/>
      <c r="F23" s="5"/>
    </row>
    <row r="24" spans="1:7" x14ac:dyDescent="0.3">
      <c r="A24" s="46" t="s">
        <v>4</v>
      </c>
      <c r="B24" s="7">
        <f>G8+G14+G20</f>
        <v>0</v>
      </c>
      <c r="C24" s="8"/>
      <c r="D24" s="4"/>
      <c r="E24" s="4"/>
      <c r="F24" s="4"/>
    </row>
    <row r="25" spans="1:7" x14ac:dyDescent="0.3">
      <c r="A25" s="112" t="s">
        <v>56</v>
      </c>
      <c r="B25" s="105" t="e">
        <f>ROUND(VLOOKUP(B2,'PORS GASB68'!A3:O866,10,FALSE),0)</f>
        <v>#N/A</v>
      </c>
      <c r="C25" s="9"/>
    </row>
    <row r="26" spans="1:7" ht="14.55" thickBot="1" x14ac:dyDescent="0.35">
      <c r="B26" s="73" t="e">
        <f>B24-B25</f>
        <v>#N/A</v>
      </c>
    </row>
    <row r="27" spans="1:7" ht="14.55" thickTop="1" x14ac:dyDescent="0.3"/>
    <row r="28" spans="1:7" x14ac:dyDescent="0.3">
      <c r="A28" t="s">
        <v>12</v>
      </c>
    </row>
  </sheetData>
  <mergeCells count="1">
    <mergeCell ref="B1:G1"/>
  </mergeCells>
  <pageMargins left="0.26" right="0.2"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FBAA-F597-4AA4-8F4D-DD6CA6941628}">
  <dimension ref="A1:Q866"/>
  <sheetViews>
    <sheetView topLeftCell="D851" workbookViewId="0">
      <selection sqref="A1:XFD1048576"/>
    </sheetView>
  </sheetViews>
  <sheetFormatPr defaultRowHeight="14" x14ac:dyDescent="0.3"/>
  <cols>
    <col min="1" max="1" width="78.8984375" style="98" bestFit="1" customWidth="1"/>
    <col min="2" max="2" width="17.8984375" style="2" bestFit="1" customWidth="1"/>
    <col min="3" max="3" width="16.69921875" style="99" bestFit="1" customWidth="1"/>
    <col min="4" max="6" width="14.09765625" style="2" bestFit="1" customWidth="1"/>
    <col min="7" max="7" width="11.3984375" style="2" bestFit="1" customWidth="1"/>
    <col min="8" max="8" width="15.09765625" style="2" bestFit="1" customWidth="1"/>
    <col min="9" max="9" width="13.09765625" style="2" bestFit="1" customWidth="1"/>
    <col min="10" max="11" width="16.69921875" bestFit="1" customWidth="1"/>
    <col min="12" max="12" width="16.09765625" bestFit="1" customWidth="1"/>
    <col min="13" max="13" width="12.69921875" bestFit="1" customWidth="1"/>
    <col min="15" max="15" width="14.09765625" bestFit="1" customWidth="1"/>
    <col min="16" max="16" width="10.69921875" bestFit="1" customWidth="1"/>
  </cols>
  <sheetData>
    <row r="1" spans="1:17" ht="41.95" x14ac:dyDescent="0.3">
      <c r="A1" s="96" t="s">
        <v>71</v>
      </c>
      <c r="B1" s="91" t="s">
        <v>33</v>
      </c>
      <c r="C1" s="91" t="s">
        <v>34</v>
      </c>
      <c r="D1" s="91" t="s">
        <v>35</v>
      </c>
      <c r="E1" s="91" t="s">
        <v>36</v>
      </c>
      <c r="F1" s="91" t="s">
        <v>37</v>
      </c>
      <c r="G1" s="91" t="s">
        <v>38</v>
      </c>
      <c r="H1" s="91" t="s">
        <v>39</v>
      </c>
      <c r="I1" s="91" t="s">
        <v>40</v>
      </c>
      <c r="J1" s="92" t="s">
        <v>72</v>
      </c>
      <c r="K1" s="93"/>
      <c r="L1" s="94"/>
      <c r="M1" s="95"/>
      <c r="N1" s="109"/>
      <c r="O1" s="97" t="s">
        <v>73</v>
      </c>
    </row>
    <row r="2" spans="1:17" s="96" customFormat="1" x14ac:dyDescent="0.3">
      <c r="A2" s="90">
        <v>1</v>
      </c>
      <c r="B2" s="90">
        <v>2</v>
      </c>
      <c r="C2" s="90">
        <v>3</v>
      </c>
      <c r="D2" s="90">
        <v>4</v>
      </c>
      <c r="E2" s="90">
        <v>5</v>
      </c>
      <c r="F2" s="90">
        <v>6</v>
      </c>
      <c r="G2" s="90">
        <v>7</v>
      </c>
      <c r="H2" s="90">
        <v>8</v>
      </c>
      <c r="I2" s="90">
        <v>9</v>
      </c>
      <c r="J2" s="90">
        <v>10</v>
      </c>
      <c r="K2" s="90"/>
      <c r="L2" s="90"/>
      <c r="M2" s="90"/>
      <c r="N2" s="90">
        <v>14</v>
      </c>
      <c r="O2" s="90">
        <v>15</v>
      </c>
      <c r="P2"/>
      <c r="Q2"/>
    </row>
    <row r="3" spans="1:17" x14ac:dyDescent="0.3">
      <c r="A3">
        <v>10001</v>
      </c>
      <c r="B3" s="2">
        <v>20928.59</v>
      </c>
      <c r="C3" s="2">
        <v>38924.93</v>
      </c>
      <c r="D3" s="2">
        <v>348.81</v>
      </c>
      <c r="E3" s="2">
        <v>0</v>
      </c>
      <c r="F3" s="2">
        <v>0</v>
      </c>
      <c r="G3" s="2">
        <v>0</v>
      </c>
      <c r="H3" s="2">
        <v>14189.6</v>
      </c>
      <c r="I3" s="2">
        <v>171.51</v>
      </c>
      <c r="J3" s="100">
        <v>53634.85</v>
      </c>
      <c r="K3" s="2"/>
      <c r="L3" s="3"/>
      <c r="M3" s="101"/>
      <c r="N3" s="110"/>
      <c r="O3" s="2">
        <v>1560.27</v>
      </c>
      <c r="P3" s="3"/>
    </row>
    <row r="4" spans="1:17" x14ac:dyDescent="0.3">
      <c r="A4">
        <v>10002</v>
      </c>
      <c r="B4" s="2">
        <v>120985.28</v>
      </c>
      <c r="C4" s="2">
        <v>226497.27</v>
      </c>
      <c r="D4" s="2">
        <v>2016.43</v>
      </c>
      <c r="E4" s="2">
        <v>8650.2000000000007</v>
      </c>
      <c r="F4" s="2">
        <v>16733.32</v>
      </c>
      <c r="G4" s="2">
        <v>144.16999999999999</v>
      </c>
      <c r="H4" s="2">
        <v>41255.19</v>
      </c>
      <c r="I4" s="2">
        <v>498.66</v>
      </c>
      <c r="J4" s="100">
        <v>287145.03999999998</v>
      </c>
      <c r="K4" s="2"/>
      <c r="L4" s="3"/>
      <c r="M4" s="101"/>
      <c r="N4" s="110"/>
      <c r="O4" s="2">
        <v>7542.13</v>
      </c>
      <c r="P4" s="3"/>
    </row>
    <row r="5" spans="1:17" x14ac:dyDescent="0.3">
      <c r="A5">
        <v>10100</v>
      </c>
      <c r="B5" s="2">
        <v>491956.96</v>
      </c>
      <c r="C5" s="2">
        <v>885828.42</v>
      </c>
      <c r="D5" s="2">
        <v>8199.43</v>
      </c>
      <c r="E5" s="2">
        <v>133473.44</v>
      </c>
      <c r="F5" s="2">
        <v>258196.11</v>
      </c>
      <c r="G5" s="2">
        <v>2224.62</v>
      </c>
      <c r="H5" s="2">
        <v>140684.69</v>
      </c>
      <c r="I5" s="2">
        <v>1700.48</v>
      </c>
      <c r="J5" s="100">
        <v>1296833.75</v>
      </c>
      <c r="K5" s="2"/>
      <c r="L5" s="3"/>
      <c r="M5" s="101"/>
      <c r="N5" s="110"/>
      <c r="O5" s="2">
        <v>65751.11</v>
      </c>
      <c r="P5" s="3"/>
    </row>
    <row r="6" spans="1:17" x14ac:dyDescent="0.3">
      <c r="A6">
        <v>10200</v>
      </c>
      <c r="B6" s="2">
        <v>516680.19</v>
      </c>
      <c r="C6" s="2">
        <v>941790.51</v>
      </c>
      <c r="D6" s="2">
        <v>8611.34</v>
      </c>
      <c r="E6" s="2">
        <v>129330.25</v>
      </c>
      <c r="F6" s="2">
        <v>250181.4</v>
      </c>
      <c r="G6" s="2">
        <v>2155.5700000000002</v>
      </c>
      <c r="H6" s="2">
        <v>115996.38</v>
      </c>
      <c r="I6" s="2">
        <v>1402.05</v>
      </c>
      <c r="J6" s="100">
        <v>1320137.2500000002</v>
      </c>
      <c r="K6" s="2"/>
      <c r="L6" s="3"/>
      <c r="M6" s="101"/>
      <c r="N6" s="110"/>
      <c r="O6" s="2">
        <v>57698.720000000001</v>
      </c>
      <c r="P6" s="3"/>
    </row>
    <row r="7" spans="1:17" x14ac:dyDescent="0.3">
      <c r="A7">
        <v>10300</v>
      </c>
      <c r="B7" s="2">
        <v>1851940.69</v>
      </c>
      <c r="C7" s="2">
        <v>3357020.31</v>
      </c>
      <c r="D7" s="2">
        <v>30864.37</v>
      </c>
      <c r="E7" s="2">
        <v>82943.61</v>
      </c>
      <c r="F7" s="2">
        <v>160450.28</v>
      </c>
      <c r="G7" s="2">
        <v>1382.33</v>
      </c>
      <c r="H7" s="2">
        <v>630475.15</v>
      </c>
      <c r="I7" s="2">
        <v>7620.24</v>
      </c>
      <c r="J7" s="100">
        <v>4187812.68</v>
      </c>
      <c r="K7" s="2"/>
      <c r="L7" s="3"/>
      <c r="M7" s="101"/>
      <c r="N7" s="110"/>
      <c r="O7" s="2">
        <v>225467.21</v>
      </c>
      <c r="P7" s="3"/>
    </row>
    <row r="8" spans="1:17" x14ac:dyDescent="0.3">
      <c r="A8">
        <v>10600</v>
      </c>
      <c r="B8" s="2">
        <v>249636.56</v>
      </c>
      <c r="C8" s="2">
        <v>458063.35999999999</v>
      </c>
      <c r="D8" s="2">
        <v>4160.59</v>
      </c>
      <c r="E8" s="2">
        <v>39513.57</v>
      </c>
      <c r="F8" s="2">
        <v>76436.77</v>
      </c>
      <c r="G8" s="2">
        <v>658.57</v>
      </c>
      <c r="H8" s="2">
        <v>8615.59</v>
      </c>
      <c r="I8" s="2">
        <v>104.12</v>
      </c>
      <c r="J8" s="100">
        <v>548039</v>
      </c>
      <c r="K8" s="2"/>
      <c r="L8" s="3"/>
      <c r="M8" s="101"/>
      <c r="N8" s="110"/>
      <c r="O8" s="2">
        <v>24845.09</v>
      </c>
      <c r="P8" s="3"/>
    </row>
    <row r="9" spans="1:17" x14ac:dyDescent="0.3">
      <c r="A9">
        <v>10900</v>
      </c>
      <c r="B9" s="2">
        <v>85006.52</v>
      </c>
      <c r="C9" s="2">
        <v>154146.21</v>
      </c>
      <c r="D9" s="2">
        <v>1416.76</v>
      </c>
      <c r="E9" s="2">
        <v>19955.11</v>
      </c>
      <c r="F9" s="2">
        <v>38601.910000000003</v>
      </c>
      <c r="G9" s="2">
        <v>332.6</v>
      </c>
      <c r="H9" s="2">
        <v>27594.400000000001</v>
      </c>
      <c r="I9" s="2">
        <v>333.51</v>
      </c>
      <c r="J9" s="100">
        <v>222425.39</v>
      </c>
      <c r="K9" s="2"/>
      <c r="L9" s="3"/>
      <c r="M9" s="101"/>
      <c r="N9" s="110"/>
      <c r="O9" s="2">
        <v>10294.76</v>
      </c>
      <c r="P9" s="3"/>
    </row>
    <row r="10" spans="1:17" x14ac:dyDescent="0.3">
      <c r="A10">
        <v>12300</v>
      </c>
      <c r="B10" s="2">
        <v>33444.83</v>
      </c>
      <c r="C10" s="2">
        <v>58752.03</v>
      </c>
      <c r="D10" s="2">
        <v>557.4</v>
      </c>
      <c r="E10" s="2">
        <v>10260</v>
      </c>
      <c r="F10" s="2">
        <v>19847.400000000001</v>
      </c>
      <c r="G10" s="2">
        <v>171</v>
      </c>
      <c r="H10" s="2">
        <v>19909.900000000001</v>
      </c>
      <c r="I10" s="2">
        <v>240.64</v>
      </c>
      <c r="J10" s="100">
        <v>99478.369999999981</v>
      </c>
      <c r="K10" s="2"/>
      <c r="L10" s="3"/>
      <c r="M10" s="101"/>
      <c r="N10" s="110"/>
      <c r="O10" s="2">
        <v>5945.28</v>
      </c>
      <c r="P10" s="3"/>
    </row>
    <row r="11" spans="1:17" x14ac:dyDescent="0.3">
      <c r="A11">
        <v>13300</v>
      </c>
      <c r="B11" s="2">
        <v>227587.58</v>
      </c>
      <c r="C11" s="2">
        <v>417594.49</v>
      </c>
      <c r="D11" s="2">
        <v>3793.12</v>
      </c>
      <c r="E11" s="2">
        <v>0</v>
      </c>
      <c r="F11" s="2">
        <v>0</v>
      </c>
      <c r="G11" s="2">
        <v>0</v>
      </c>
      <c r="H11" s="2">
        <v>42229.4</v>
      </c>
      <c r="I11" s="2">
        <v>510.4</v>
      </c>
      <c r="J11" s="100">
        <v>464127.41000000003</v>
      </c>
      <c r="K11" s="2"/>
      <c r="L11" s="3"/>
      <c r="M11" s="101"/>
      <c r="N11" s="110"/>
      <c r="O11" s="2">
        <v>22660.37</v>
      </c>
      <c r="P11" s="3"/>
    </row>
    <row r="12" spans="1:17" x14ac:dyDescent="0.3">
      <c r="A12">
        <v>13600</v>
      </c>
      <c r="B12" s="2">
        <v>120453.88</v>
      </c>
      <c r="C12" s="2">
        <v>215968.47</v>
      </c>
      <c r="D12" s="2">
        <v>2007.55</v>
      </c>
      <c r="E12" s="2">
        <v>25915.66</v>
      </c>
      <c r="F12" s="2">
        <v>50132.62</v>
      </c>
      <c r="G12" s="2">
        <v>431.96</v>
      </c>
      <c r="H12" s="2">
        <v>43947.83</v>
      </c>
      <c r="I12" s="2">
        <v>531.17999999999995</v>
      </c>
      <c r="J12" s="100">
        <v>313019.61000000004</v>
      </c>
      <c r="K12" s="2"/>
      <c r="L12" s="3"/>
      <c r="M12" s="101"/>
      <c r="N12" s="110"/>
      <c r="O12" s="2">
        <v>17042.3</v>
      </c>
      <c r="P12" s="3"/>
    </row>
    <row r="13" spans="1:17" x14ac:dyDescent="0.3">
      <c r="A13">
        <v>13700</v>
      </c>
      <c r="B13" s="2">
        <v>75672.91</v>
      </c>
      <c r="C13" s="2">
        <v>141530.23999999999</v>
      </c>
      <c r="D13" s="2">
        <v>1261.2</v>
      </c>
      <c r="E13" s="2">
        <v>0</v>
      </c>
      <c r="F13" s="2">
        <v>0</v>
      </c>
      <c r="G13" s="2">
        <v>0</v>
      </c>
      <c r="H13" s="2">
        <v>19694.71</v>
      </c>
      <c r="I13" s="2">
        <v>238.06</v>
      </c>
      <c r="J13" s="100">
        <v>162724.21</v>
      </c>
      <c r="K13" s="2"/>
      <c r="L13" s="3"/>
      <c r="M13" s="101"/>
      <c r="N13" s="110"/>
      <c r="O13" s="2">
        <v>4854.95</v>
      </c>
      <c r="P13" s="3"/>
    </row>
    <row r="14" spans="1:17" x14ac:dyDescent="0.3">
      <c r="A14">
        <v>20101</v>
      </c>
      <c r="B14" s="2">
        <v>98405.73</v>
      </c>
      <c r="C14" s="2">
        <v>176866.15</v>
      </c>
      <c r="D14" s="2">
        <v>1640.1</v>
      </c>
      <c r="E14" s="2">
        <v>210.93</v>
      </c>
      <c r="F14" s="2">
        <v>408.05</v>
      </c>
      <c r="G14" s="2">
        <v>3.52</v>
      </c>
      <c r="H14" s="2">
        <v>110123.74</v>
      </c>
      <c r="I14" s="2">
        <v>1331.02</v>
      </c>
      <c r="J14" s="100">
        <v>290372.58</v>
      </c>
      <c r="K14" s="2"/>
      <c r="L14" s="3"/>
      <c r="M14" s="101"/>
      <c r="N14" s="110"/>
      <c r="O14" s="2">
        <v>13494.55</v>
      </c>
      <c r="P14" s="3"/>
    </row>
    <row r="15" spans="1:17" x14ac:dyDescent="0.3">
      <c r="A15">
        <v>20102</v>
      </c>
      <c r="B15" s="2">
        <v>860612.95</v>
      </c>
      <c r="C15" s="2">
        <v>1603187.18</v>
      </c>
      <c r="D15" s="2">
        <v>14343.65</v>
      </c>
      <c r="E15" s="2">
        <v>54328.99</v>
      </c>
      <c r="F15" s="2">
        <v>105096.41</v>
      </c>
      <c r="G15" s="2">
        <v>905.5</v>
      </c>
      <c r="H15" s="2">
        <v>183199.75</v>
      </c>
      <c r="I15" s="2">
        <v>2212.52</v>
      </c>
      <c r="J15" s="100">
        <v>1908945.0099999998</v>
      </c>
      <c r="K15" s="2"/>
      <c r="L15" s="3"/>
      <c r="M15" s="101"/>
      <c r="N15" s="110"/>
      <c r="O15" s="2">
        <v>61622.09</v>
      </c>
      <c r="P15" s="3"/>
    </row>
    <row r="16" spans="1:17" x14ac:dyDescent="0.3">
      <c r="A16">
        <v>20108</v>
      </c>
      <c r="B16" s="2">
        <v>16145.13</v>
      </c>
      <c r="C16" s="2">
        <v>28889.05</v>
      </c>
      <c r="D16" s="2">
        <v>269.11</v>
      </c>
      <c r="E16" s="2">
        <v>0</v>
      </c>
      <c r="F16" s="2">
        <v>0</v>
      </c>
      <c r="G16" s="2">
        <v>0</v>
      </c>
      <c r="H16" s="2">
        <v>8250.77</v>
      </c>
      <c r="I16" s="2">
        <v>99.74</v>
      </c>
      <c r="J16" s="100">
        <v>37508.67</v>
      </c>
      <c r="K16" s="2"/>
      <c r="L16" s="3"/>
      <c r="M16" s="101"/>
      <c r="N16" s="110"/>
      <c r="O16" s="2">
        <v>2342.54</v>
      </c>
      <c r="P16" s="3"/>
    </row>
    <row r="17" spans="1:16" x14ac:dyDescent="0.3">
      <c r="A17">
        <v>20200</v>
      </c>
      <c r="B17" s="2">
        <v>162434.23999999999</v>
      </c>
      <c r="C17" s="2">
        <v>299972.06</v>
      </c>
      <c r="D17" s="2">
        <v>2707.2</v>
      </c>
      <c r="E17" s="2">
        <v>9944.2099999999991</v>
      </c>
      <c r="F17" s="2">
        <v>19236.43</v>
      </c>
      <c r="G17" s="2">
        <v>165.74</v>
      </c>
      <c r="H17" s="2">
        <v>21889.73</v>
      </c>
      <c r="I17" s="2">
        <v>264.58999999999997</v>
      </c>
      <c r="J17" s="100">
        <v>344235.75</v>
      </c>
      <c r="K17" s="2"/>
      <c r="L17" s="3"/>
      <c r="M17" s="101"/>
      <c r="N17" s="110"/>
      <c r="O17" s="2">
        <v>14247.33</v>
      </c>
      <c r="P17" s="3"/>
    </row>
    <row r="18" spans="1:16" x14ac:dyDescent="0.3">
      <c r="A18">
        <v>20300</v>
      </c>
      <c r="B18" s="2">
        <v>139826.1</v>
      </c>
      <c r="C18" s="2">
        <v>250831.26</v>
      </c>
      <c r="D18" s="2">
        <v>2330.46</v>
      </c>
      <c r="E18" s="2">
        <v>15243.83</v>
      </c>
      <c r="F18" s="2">
        <v>29488.2</v>
      </c>
      <c r="G18" s="2">
        <v>254.08</v>
      </c>
      <c r="H18" s="2">
        <v>51083.41</v>
      </c>
      <c r="I18" s="2">
        <v>617.42999999999995</v>
      </c>
      <c r="J18" s="100">
        <v>334604.83999999997</v>
      </c>
      <c r="K18" s="2"/>
      <c r="L18" s="3"/>
      <c r="M18" s="101"/>
      <c r="N18" s="110"/>
      <c r="O18" s="2">
        <v>19653.82</v>
      </c>
      <c r="P18" s="3"/>
    </row>
    <row r="19" spans="1:16" x14ac:dyDescent="0.3">
      <c r="A19">
        <v>20400</v>
      </c>
      <c r="B19" s="2">
        <v>990679.96</v>
      </c>
      <c r="C19" s="2">
        <v>1825520.31</v>
      </c>
      <c r="D19" s="2">
        <v>16511.509999999998</v>
      </c>
      <c r="E19" s="2">
        <v>154144.34</v>
      </c>
      <c r="F19" s="2">
        <v>298184.27</v>
      </c>
      <c r="G19" s="2">
        <v>2569.17</v>
      </c>
      <c r="H19" s="2">
        <v>384258.99</v>
      </c>
      <c r="I19" s="2">
        <v>4644.6499999999996</v>
      </c>
      <c r="J19" s="100">
        <v>2531688.9</v>
      </c>
      <c r="K19" s="2"/>
      <c r="L19" s="3"/>
      <c r="M19" s="101"/>
      <c r="N19" s="110"/>
      <c r="O19" s="2">
        <v>90532.96</v>
      </c>
      <c r="P19" s="3"/>
    </row>
    <row r="20" spans="1:16" x14ac:dyDescent="0.3">
      <c r="A20">
        <v>20500</v>
      </c>
      <c r="B20" s="2">
        <v>399723.79</v>
      </c>
      <c r="C20" s="2">
        <v>734462.03</v>
      </c>
      <c r="D20" s="2">
        <v>6662.02</v>
      </c>
      <c r="E20" s="2">
        <v>27555.360000000001</v>
      </c>
      <c r="F20" s="2">
        <v>53304.5</v>
      </c>
      <c r="G20" s="2">
        <v>459.24</v>
      </c>
      <c r="H20" s="2">
        <v>146073.39000000001</v>
      </c>
      <c r="I20" s="2">
        <v>1765.54</v>
      </c>
      <c r="J20" s="100">
        <v>942726.72000000009</v>
      </c>
      <c r="K20" s="2"/>
      <c r="L20" s="3"/>
      <c r="M20" s="101"/>
      <c r="N20" s="110"/>
      <c r="O20" s="2">
        <v>38782.239999999998</v>
      </c>
      <c r="P20" s="3"/>
    </row>
    <row r="21" spans="1:16" x14ac:dyDescent="0.3">
      <c r="A21">
        <v>20600</v>
      </c>
      <c r="B21" s="2">
        <v>1312692.6399999999</v>
      </c>
      <c r="C21" s="2">
        <v>2496670.2200000002</v>
      </c>
      <c r="D21" s="2">
        <v>21878.32</v>
      </c>
      <c r="E21" s="2">
        <v>48491.98</v>
      </c>
      <c r="F21" s="2">
        <v>93805.06</v>
      </c>
      <c r="G21" s="2">
        <v>808.21</v>
      </c>
      <c r="H21" s="2">
        <v>282756.34999999998</v>
      </c>
      <c r="I21" s="2">
        <v>3417.58</v>
      </c>
      <c r="J21" s="100">
        <v>2899335.74</v>
      </c>
      <c r="K21" s="2"/>
      <c r="L21" s="3"/>
      <c r="M21" s="101"/>
      <c r="N21" s="110"/>
      <c r="O21" s="2">
        <v>42655.55</v>
      </c>
      <c r="P21" s="3"/>
    </row>
    <row r="22" spans="1:16" x14ac:dyDescent="0.3">
      <c r="A22">
        <v>21100</v>
      </c>
      <c r="B22" s="2">
        <v>143491.20000000001</v>
      </c>
      <c r="C22" s="2">
        <v>268032.55</v>
      </c>
      <c r="D22" s="2">
        <v>2391.48</v>
      </c>
      <c r="E22" s="2">
        <v>0</v>
      </c>
      <c r="F22" s="2">
        <v>0</v>
      </c>
      <c r="G22" s="2">
        <v>0</v>
      </c>
      <c r="H22" s="2">
        <v>11523.61</v>
      </c>
      <c r="I22" s="2">
        <v>139.29</v>
      </c>
      <c r="J22" s="100">
        <v>282086.92999999993</v>
      </c>
      <c r="K22" s="2"/>
      <c r="L22" s="3"/>
      <c r="M22" s="101"/>
      <c r="N22" s="110"/>
      <c r="O22" s="2">
        <v>9543.35</v>
      </c>
      <c r="P22" s="3"/>
    </row>
    <row r="23" spans="1:16" x14ac:dyDescent="0.3">
      <c r="A23">
        <v>21400</v>
      </c>
      <c r="B23" s="2">
        <v>4904901.03</v>
      </c>
      <c r="C23" s="2">
        <v>9332965.5800000001</v>
      </c>
      <c r="D23" s="2">
        <v>81750.460000000006</v>
      </c>
      <c r="E23" s="2">
        <v>162138.23999999999</v>
      </c>
      <c r="F23" s="2">
        <v>313647.23</v>
      </c>
      <c r="G23" s="2">
        <v>2702.26</v>
      </c>
      <c r="H23" s="2">
        <v>893544.68</v>
      </c>
      <c r="I23" s="2">
        <v>10800.46</v>
      </c>
      <c r="J23" s="100">
        <v>10635410.670000002</v>
      </c>
      <c r="K23" s="2"/>
      <c r="L23" s="3"/>
      <c r="M23" s="101"/>
      <c r="N23" s="110"/>
      <c r="O23" s="2">
        <v>155260.62</v>
      </c>
      <c r="P23" s="3"/>
    </row>
    <row r="24" spans="1:16" x14ac:dyDescent="0.3">
      <c r="A24">
        <v>21900</v>
      </c>
      <c r="B24" s="2">
        <v>0</v>
      </c>
      <c r="C24" s="2">
        <v>0</v>
      </c>
      <c r="D24" s="2">
        <v>0</v>
      </c>
      <c r="E24" s="2">
        <v>0</v>
      </c>
      <c r="F24" s="2">
        <v>0</v>
      </c>
      <c r="G24" s="2">
        <v>0</v>
      </c>
      <c r="H24" s="2">
        <v>0</v>
      </c>
      <c r="I24" s="2">
        <v>0</v>
      </c>
      <c r="J24" s="100">
        <v>0</v>
      </c>
      <c r="K24" s="2"/>
      <c r="L24" s="3"/>
      <c r="M24" s="101"/>
      <c r="N24" s="110"/>
      <c r="O24" s="2">
        <v>2658.86</v>
      </c>
      <c r="P24" s="3"/>
    </row>
    <row r="25" spans="1:16" x14ac:dyDescent="0.3">
      <c r="A25">
        <v>22100</v>
      </c>
      <c r="B25" s="2">
        <v>136426.74</v>
      </c>
      <c r="C25" s="2">
        <v>244933.74</v>
      </c>
      <c r="D25" s="2">
        <v>2272.7199999999998</v>
      </c>
      <c r="E25" s="2">
        <v>50761.4</v>
      </c>
      <c r="F25" s="2">
        <v>98199.53</v>
      </c>
      <c r="G25" s="2">
        <v>845.63</v>
      </c>
      <c r="H25" s="2">
        <v>0</v>
      </c>
      <c r="I25" s="2">
        <v>0</v>
      </c>
      <c r="J25" s="100">
        <v>346251.62</v>
      </c>
      <c r="K25" s="2"/>
      <c r="L25" s="3"/>
      <c r="M25" s="101"/>
      <c r="N25" s="110"/>
      <c r="O25" s="2">
        <v>18988.2</v>
      </c>
      <c r="P25" s="3"/>
    </row>
    <row r="26" spans="1:16" x14ac:dyDescent="0.3">
      <c r="A26">
        <v>22200</v>
      </c>
      <c r="B26" s="2">
        <v>8254.81</v>
      </c>
      <c r="C26" s="2">
        <v>15181.04</v>
      </c>
      <c r="D26" s="2">
        <v>137.6</v>
      </c>
      <c r="E26" s="2">
        <v>0</v>
      </c>
      <c r="F26" s="2">
        <v>0</v>
      </c>
      <c r="G26" s="2">
        <v>0</v>
      </c>
      <c r="H26" s="2">
        <v>0</v>
      </c>
      <c r="I26" s="2">
        <v>0</v>
      </c>
      <c r="J26" s="100">
        <v>15318.640000000001</v>
      </c>
      <c r="K26" s="2"/>
      <c r="L26" s="3"/>
      <c r="M26" s="101"/>
      <c r="N26" s="110"/>
      <c r="O26" s="2">
        <v>787.72</v>
      </c>
      <c r="P26" s="3"/>
    </row>
    <row r="27" spans="1:16" x14ac:dyDescent="0.3">
      <c r="A27">
        <v>30100</v>
      </c>
      <c r="B27" s="2">
        <v>27795594.75</v>
      </c>
      <c r="C27" s="2">
        <v>49268035.399999999</v>
      </c>
      <c r="D27" s="2">
        <v>463262.15</v>
      </c>
      <c r="E27" s="2">
        <v>1217520.3</v>
      </c>
      <c r="F27" s="2">
        <v>2354684.42</v>
      </c>
      <c r="G27" s="2">
        <v>20292.45</v>
      </c>
      <c r="H27" s="2">
        <v>36438001.219999999</v>
      </c>
      <c r="I27" s="2">
        <v>440457.22</v>
      </c>
      <c r="J27" s="100">
        <v>88984732.859999999</v>
      </c>
      <c r="K27" s="2"/>
      <c r="L27" s="3"/>
      <c r="M27" s="101"/>
      <c r="N27" s="110"/>
      <c r="O27" s="2">
        <v>4495020.92</v>
      </c>
      <c r="P27" s="3"/>
    </row>
    <row r="28" spans="1:16" x14ac:dyDescent="0.3">
      <c r="A28">
        <v>30200</v>
      </c>
      <c r="B28" s="2">
        <v>2322890.41</v>
      </c>
      <c r="C28" s="2">
        <v>4056329.84</v>
      </c>
      <c r="D28" s="2">
        <v>38715.07</v>
      </c>
      <c r="E28" s="2">
        <v>46936.86</v>
      </c>
      <c r="F28" s="2">
        <v>90796.34</v>
      </c>
      <c r="G28" s="2">
        <v>782.29</v>
      </c>
      <c r="H28" s="2">
        <v>2979317.51</v>
      </c>
      <c r="I28" s="2">
        <v>36011.199999999997</v>
      </c>
      <c r="J28" s="100">
        <v>7201952.2499999991</v>
      </c>
      <c r="K28" s="2"/>
      <c r="L28" s="3"/>
      <c r="M28" s="101"/>
      <c r="N28" s="110"/>
      <c r="O28" s="2">
        <v>437138.39</v>
      </c>
      <c r="P28" s="3"/>
    </row>
    <row r="29" spans="1:16" x14ac:dyDescent="0.3">
      <c r="A29">
        <v>30300</v>
      </c>
      <c r="B29" s="2">
        <v>19252524.989999998</v>
      </c>
      <c r="C29" s="2">
        <v>34310472.259999998</v>
      </c>
      <c r="D29" s="2">
        <v>320876.95</v>
      </c>
      <c r="E29" s="2">
        <v>681694.1</v>
      </c>
      <c r="F29" s="2">
        <v>1318707.8600000001</v>
      </c>
      <c r="G29" s="2">
        <v>11361.58</v>
      </c>
      <c r="H29" s="2">
        <v>27851414.350000001</v>
      </c>
      <c r="I29" s="2">
        <v>336641.18</v>
      </c>
      <c r="J29" s="100">
        <v>64149474.18</v>
      </c>
      <c r="K29" s="2"/>
      <c r="L29" s="3"/>
      <c r="M29" s="101"/>
      <c r="N29" s="110"/>
      <c r="O29" s="2">
        <v>2932588.77</v>
      </c>
      <c r="P29" s="3"/>
    </row>
    <row r="30" spans="1:16" x14ac:dyDescent="0.3">
      <c r="A30">
        <v>30400</v>
      </c>
      <c r="B30" s="2">
        <v>2333341.2599999998</v>
      </c>
      <c r="C30" s="2">
        <v>4045132.97</v>
      </c>
      <c r="D30" s="2">
        <v>38889.589999999997</v>
      </c>
      <c r="E30" s="2">
        <v>61866.94</v>
      </c>
      <c r="F30" s="2">
        <v>119627.75</v>
      </c>
      <c r="G30" s="2">
        <v>1031.17</v>
      </c>
      <c r="H30" s="2">
        <v>2860069.88</v>
      </c>
      <c r="I30" s="2">
        <v>34569.82</v>
      </c>
      <c r="J30" s="100">
        <v>7099321.1799999997</v>
      </c>
      <c r="K30" s="2"/>
      <c r="L30" s="3"/>
      <c r="M30" s="101"/>
      <c r="N30" s="110"/>
      <c r="O30" s="2">
        <v>468629.5</v>
      </c>
      <c r="P30" s="3"/>
    </row>
    <row r="31" spans="1:16" x14ac:dyDescent="0.3">
      <c r="A31">
        <v>30500</v>
      </c>
      <c r="B31" s="2">
        <v>13871598.99</v>
      </c>
      <c r="C31" s="2">
        <v>25176480.059999999</v>
      </c>
      <c r="D31" s="2">
        <v>231192.07</v>
      </c>
      <c r="E31" s="2">
        <v>380139.52000000002</v>
      </c>
      <c r="F31" s="2">
        <v>735350.73</v>
      </c>
      <c r="G31" s="2">
        <v>6335.65</v>
      </c>
      <c r="H31" s="2">
        <v>21113826.489999998</v>
      </c>
      <c r="I31" s="2">
        <v>255205.61</v>
      </c>
      <c r="J31" s="100">
        <v>47518390.609999992</v>
      </c>
      <c r="K31" s="2"/>
      <c r="L31" s="3"/>
      <c r="M31" s="101"/>
      <c r="N31" s="110"/>
      <c r="O31" s="2">
        <v>1657085.95</v>
      </c>
      <c r="P31" s="3"/>
    </row>
    <row r="32" spans="1:16" x14ac:dyDescent="0.3">
      <c r="A32">
        <v>30600</v>
      </c>
      <c r="B32" s="2">
        <v>1930802.67</v>
      </c>
      <c r="C32" s="2">
        <v>3569489.04</v>
      </c>
      <c r="D32" s="2">
        <v>32180.44</v>
      </c>
      <c r="E32" s="2">
        <v>229755.19</v>
      </c>
      <c r="F32" s="2">
        <v>444687.26</v>
      </c>
      <c r="G32" s="2">
        <v>3829.2</v>
      </c>
      <c r="H32" s="2">
        <v>1109206.43</v>
      </c>
      <c r="I32" s="2">
        <v>13446.98</v>
      </c>
      <c r="J32" s="100">
        <v>5172839.3499999996</v>
      </c>
      <c r="K32" s="2"/>
      <c r="L32" s="3"/>
      <c r="M32" s="101"/>
      <c r="N32" s="110"/>
      <c r="O32" s="2">
        <v>164203.93000000002</v>
      </c>
      <c r="P32" s="3"/>
    </row>
    <row r="33" spans="1:16" x14ac:dyDescent="0.3">
      <c r="A33">
        <v>30700</v>
      </c>
      <c r="B33" s="2">
        <v>218796.22</v>
      </c>
      <c r="C33" s="2">
        <v>392766.96</v>
      </c>
      <c r="D33" s="2">
        <v>3646.62</v>
      </c>
      <c r="E33" s="2">
        <v>3967.85</v>
      </c>
      <c r="F33" s="2">
        <v>7675.54</v>
      </c>
      <c r="G33" s="2">
        <v>66.14</v>
      </c>
      <c r="H33" s="2">
        <v>60824.56</v>
      </c>
      <c r="I33" s="2">
        <v>735.22</v>
      </c>
      <c r="J33" s="100">
        <v>465715.04</v>
      </c>
      <c r="K33" s="2"/>
      <c r="L33" s="3"/>
      <c r="M33" s="101"/>
      <c r="N33" s="110"/>
      <c r="O33" s="2">
        <v>30481.17</v>
      </c>
      <c r="P33" s="3"/>
    </row>
    <row r="34" spans="1:16" x14ac:dyDescent="0.3">
      <c r="A34">
        <v>30800</v>
      </c>
      <c r="B34" s="2">
        <v>1365664.93</v>
      </c>
      <c r="C34" s="2">
        <v>2494688.5099999998</v>
      </c>
      <c r="D34" s="2">
        <v>22760.9</v>
      </c>
      <c r="E34" s="2">
        <v>62135.67</v>
      </c>
      <c r="F34" s="2">
        <v>120197.9</v>
      </c>
      <c r="G34" s="2">
        <v>1035.5999999999999</v>
      </c>
      <c r="H34" s="2">
        <v>145949.28</v>
      </c>
      <c r="I34" s="2">
        <v>1764.09</v>
      </c>
      <c r="J34" s="100">
        <v>2786396.2799999993</v>
      </c>
      <c r="K34" s="2"/>
      <c r="L34" s="3"/>
      <c r="M34" s="101"/>
      <c r="N34" s="110"/>
      <c r="O34" s="2">
        <v>147113.66</v>
      </c>
      <c r="P34" s="3"/>
    </row>
    <row r="35" spans="1:16" x14ac:dyDescent="0.3">
      <c r="A35">
        <v>30900</v>
      </c>
      <c r="B35" s="2">
        <v>352457.18</v>
      </c>
      <c r="C35" s="2">
        <v>644686.61</v>
      </c>
      <c r="D35" s="2">
        <v>5859.02</v>
      </c>
      <c r="E35" s="2">
        <v>21642.79</v>
      </c>
      <c r="F35" s="2">
        <v>41866.6</v>
      </c>
      <c r="G35" s="2">
        <v>360.71</v>
      </c>
      <c r="H35" s="2">
        <v>5135.75</v>
      </c>
      <c r="I35" s="2">
        <v>62.07</v>
      </c>
      <c r="J35" s="100">
        <v>697970.75999999989</v>
      </c>
      <c r="K35" s="2"/>
      <c r="L35" s="3"/>
      <c r="M35" s="101"/>
      <c r="N35" s="110"/>
      <c r="O35" s="2">
        <v>35389.51</v>
      </c>
      <c r="P35" s="3"/>
    </row>
    <row r="36" spans="1:16" x14ac:dyDescent="0.3">
      <c r="A36">
        <v>31100</v>
      </c>
      <c r="B36" s="2">
        <v>781623.51</v>
      </c>
      <c r="C36" s="2">
        <v>1429776.27</v>
      </c>
      <c r="D36" s="2">
        <v>13027.07</v>
      </c>
      <c r="E36" s="2">
        <v>34823.14</v>
      </c>
      <c r="F36" s="2">
        <v>67363.13</v>
      </c>
      <c r="G36" s="2">
        <v>580.41</v>
      </c>
      <c r="H36" s="2">
        <v>545194.32999999996</v>
      </c>
      <c r="I36" s="2">
        <v>6589.8</v>
      </c>
      <c r="J36" s="100">
        <v>2062531.0099999995</v>
      </c>
      <c r="K36" s="2"/>
      <c r="L36" s="3"/>
      <c r="M36" s="101"/>
      <c r="N36" s="110"/>
      <c r="O36" s="2">
        <v>82228.81</v>
      </c>
      <c r="P36" s="3"/>
    </row>
    <row r="37" spans="1:16" x14ac:dyDescent="0.3">
      <c r="A37">
        <v>31102</v>
      </c>
      <c r="B37" s="2">
        <v>603118.99</v>
      </c>
      <c r="C37" s="2">
        <v>1090406.6399999999</v>
      </c>
      <c r="D37" s="2">
        <v>10052.290000000001</v>
      </c>
      <c r="E37" s="2">
        <v>7073.21</v>
      </c>
      <c r="F37" s="2">
        <v>13682.69</v>
      </c>
      <c r="G37" s="2">
        <v>117.93</v>
      </c>
      <c r="H37" s="2">
        <v>287248.03999999998</v>
      </c>
      <c r="I37" s="2">
        <v>3472</v>
      </c>
      <c r="J37" s="100">
        <v>1404979.5899999999</v>
      </c>
      <c r="K37" s="2"/>
      <c r="L37" s="3"/>
      <c r="M37" s="101"/>
      <c r="N37" s="110"/>
      <c r="O37" s="2">
        <v>76293.73</v>
      </c>
      <c r="P37" s="3"/>
    </row>
    <row r="38" spans="1:16" x14ac:dyDescent="0.3">
      <c r="A38">
        <v>31104</v>
      </c>
      <c r="B38" s="2">
        <v>1616764.14</v>
      </c>
      <c r="C38" s="2">
        <v>2951566.62</v>
      </c>
      <c r="D38" s="2">
        <v>26946.25</v>
      </c>
      <c r="E38" s="2">
        <v>68344.28</v>
      </c>
      <c r="F38" s="2">
        <v>132207.23000000001</v>
      </c>
      <c r="G38" s="2">
        <v>1139.24</v>
      </c>
      <c r="H38" s="2">
        <v>679337.13</v>
      </c>
      <c r="I38" s="2">
        <v>8211.44</v>
      </c>
      <c r="J38" s="100">
        <v>3799407.91</v>
      </c>
      <c r="K38" s="2"/>
      <c r="L38" s="3"/>
      <c r="M38" s="101"/>
      <c r="N38" s="110"/>
      <c r="O38" s="2">
        <v>175970.89</v>
      </c>
      <c r="P38" s="3"/>
    </row>
    <row r="39" spans="1:16" x14ac:dyDescent="0.3">
      <c r="A39">
        <v>31105</v>
      </c>
      <c r="B39" s="2">
        <v>401311.24</v>
      </c>
      <c r="C39" s="2">
        <v>729745</v>
      </c>
      <c r="D39" s="2">
        <v>6688.61</v>
      </c>
      <c r="E39" s="2">
        <v>34706.78</v>
      </c>
      <c r="F39" s="2">
        <v>62328.89</v>
      </c>
      <c r="G39" s="2">
        <v>578.44000000000005</v>
      </c>
      <c r="H39" s="2">
        <v>63836.36</v>
      </c>
      <c r="I39" s="2">
        <v>771.59</v>
      </c>
      <c r="J39" s="100">
        <v>863948.8899999999</v>
      </c>
      <c r="K39" s="2"/>
      <c r="L39" s="3"/>
      <c r="M39" s="101"/>
      <c r="N39" s="110"/>
      <c r="O39" s="2">
        <v>46060.59</v>
      </c>
      <c r="P39" s="3"/>
    </row>
    <row r="40" spans="1:16" x14ac:dyDescent="0.3">
      <c r="A40">
        <v>31107</v>
      </c>
      <c r="B40" s="2">
        <v>747038.15</v>
      </c>
      <c r="C40" s="2">
        <v>1361478.54</v>
      </c>
      <c r="D40" s="2">
        <v>12450.91</v>
      </c>
      <c r="E40" s="2">
        <v>13027.55</v>
      </c>
      <c r="F40" s="2">
        <v>25200.89</v>
      </c>
      <c r="G40" s="2">
        <v>217.13</v>
      </c>
      <c r="H40" s="2">
        <v>304316.09000000003</v>
      </c>
      <c r="I40" s="2">
        <v>3678.39</v>
      </c>
      <c r="J40" s="100">
        <v>1707341.9499999997</v>
      </c>
      <c r="K40" s="2"/>
      <c r="L40" s="3"/>
      <c r="M40" s="101"/>
      <c r="N40" s="110"/>
      <c r="O40" s="2">
        <v>83472.86</v>
      </c>
      <c r="P40" s="3"/>
    </row>
    <row r="41" spans="1:16" x14ac:dyDescent="0.3">
      <c r="A41">
        <v>31108</v>
      </c>
      <c r="B41" s="2">
        <v>3197075.92</v>
      </c>
      <c r="C41" s="2">
        <v>5742458.0199999996</v>
      </c>
      <c r="D41" s="2">
        <v>53284.91</v>
      </c>
      <c r="E41" s="2">
        <v>107402.72</v>
      </c>
      <c r="F41" s="2">
        <v>207769.84</v>
      </c>
      <c r="G41" s="2">
        <v>1790.07</v>
      </c>
      <c r="H41" s="2">
        <v>960447.27</v>
      </c>
      <c r="I41" s="2">
        <v>11609.16</v>
      </c>
      <c r="J41" s="100">
        <v>6977359.2700000005</v>
      </c>
      <c r="K41" s="2"/>
      <c r="L41" s="3"/>
      <c r="M41" s="101"/>
      <c r="N41" s="110"/>
      <c r="O41" s="2">
        <v>441789.62</v>
      </c>
      <c r="P41" s="3"/>
    </row>
    <row r="42" spans="1:16" x14ac:dyDescent="0.3">
      <c r="A42">
        <v>31113</v>
      </c>
      <c r="B42" s="2">
        <v>400257.38</v>
      </c>
      <c r="C42" s="2">
        <v>733612.1</v>
      </c>
      <c r="D42" s="2">
        <v>6671.14</v>
      </c>
      <c r="E42" s="2">
        <v>29076.04</v>
      </c>
      <c r="F42" s="2">
        <v>56245.919999999998</v>
      </c>
      <c r="G42" s="2">
        <v>484.61</v>
      </c>
      <c r="H42" s="2">
        <v>108249.32</v>
      </c>
      <c r="I42" s="2">
        <v>1308.44</v>
      </c>
      <c r="J42" s="100">
        <v>906571.53</v>
      </c>
      <c r="K42" s="2"/>
      <c r="L42" s="3"/>
      <c r="M42" s="101"/>
      <c r="N42" s="110"/>
      <c r="O42" s="2">
        <v>40662.730000000003</v>
      </c>
      <c r="P42" s="3"/>
    </row>
    <row r="43" spans="1:16" x14ac:dyDescent="0.3">
      <c r="A43">
        <v>31121</v>
      </c>
      <c r="B43" s="2">
        <v>1132649.0900000001</v>
      </c>
      <c r="C43" s="2">
        <v>2005657.64</v>
      </c>
      <c r="D43" s="2">
        <v>18877.52</v>
      </c>
      <c r="E43" s="2">
        <v>42196.58</v>
      </c>
      <c r="F43" s="2">
        <v>81629.649999999994</v>
      </c>
      <c r="G43" s="2">
        <v>703.27</v>
      </c>
      <c r="H43" s="2">
        <v>267929.90999999997</v>
      </c>
      <c r="I43" s="2">
        <v>3238.5</v>
      </c>
      <c r="J43" s="100">
        <v>2378036.4900000002</v>
      </c>
      <c r="K43" s="2"/>
      <c r="L43" s="3"/>
      <c r="M43" s="101"/>
      <c r="N43" s="110"/>
      <c r="O43" s="2">
        <v>185387.53</v>
      </c>
      <c r="P43" s="3"/>
    </row>
    <row r="44" spans="1:16" x14ac:dyDescent="0.3">
      <c r="A44">
        <v>31123</v>
      </c>
      <c r="B44" s="2">
        <v>2994241.72</v>
      </c>
      <c r="C44" s="2">
        <v>5365453.2699999996</v>
      </c>
      <c r="D44" s="2">
        <v>49903.99</v>
      </c>
      <c r="E44" s="2">
        <v>79749.5</v>
      </c>
      <c r="F44" s="2">
        <v>154270.67000000001</v>
      </c>
      <c r="G44" s="2">
        <v>1329.17</v>
      </c>
      <c r="H44" s="2">
        <v>1432990.4</v>
      </c>
      <c r="I44" s="2">
        <v>17320.59</v>
      </c>
      <c r="J44" s="100">
        <v>7021268.0899999999</v>
      </c>
      <c r="K44" s="2"/>
      <c r="L44" s="3"/>
      <c r="M44" s="101"/>
      <c r="N44" s="110"/>
      <c r="O44" s="2">
        <v>426736.98</v>
      </c>
      <c r="P44" s="3"/>
    </row>
    <row r="45" spans="1:16" x14ac:dyDescent="0.3">
      <c r="A45">
        <v>31124</v>
      </c>
      <c r="B45" s="2">
        <v>1472935.19</v>
      </c>
      <c r="C45" s="2">
        <v>2689443.16</v>
      </c>
      <c r="D45" s="2">
        <v>24549.62</v>
      </c>
      <c r="E45" s="2">
        <v>69429.7</v>
      </c>
      <c r="F45" s="2">
        <v>134335.85</v>
      </c>
      <c r="G45" s="2">
        <v>1157.29</v>
      </c>
      <c r="H45" s="2">
        <v>248024.6</v>
      </c>
      <c r="I45" s="2">
        <v>2997.96</v>
      </c>
      <c r="J45" s="100">
        <v>3100508.4800000004</v>
      </c>
      <c r="K45" s="2"/>
      <c r="L45" s="3"/>
      <c r="M45" s="101"/>
      <c r="N45" s="110"/>
      <c r="O45" s="2">
        <v>159838.19</v>
      </c>
      <c r="P45" s="3"/>
    </row>
    <row r="46" spans="1:16" x14ac:dyDescent="0.3">
      <c r="A46">
        <v>31126</v>
      </c>
      <c r="B46" s="2">
        <v>1713146.42</v>
      </c>
      <c r="C46" s="2">
        <v>3118631.29</v>
      </c>
      <c r="D46" s="2">
        <v>28552.6</v>
      </c>
      <c r="E46" s="2">
        <v>71009.59</v>
      </c>
      <c r="F46" s="2">
        <v>137363.71</v>
      </c>
      <c r="G46" s="2">
        <v>1183.58</v>
      </c>
      <c r="H46" s="2">
        <v>842902.87</v>
      </c>
      <c r="I46" s="2">
        <v>10188.25</v>
      </c>
      <c r="J46" s="100">
        <v>4138822.3</v>
      </c>
      <c r="K46" s="2"/>
      <c r="L46" s="3"/>
      <c r="M46" s="101"/>
      <c r="N46" s="110"/>
      <c r="O46" s="2">
        <v>195186.13</v>
      </c>
      <c r="P46" s="3"/>
    </row>
    <row r="47" spans="1:16" x14ac:dyDescent="0.3">
      <c r="A47">
        <v>31138</v>
      </c>
      <c r="B47" s="2">
        <v>925190.95</v>
      </c>
      <c r="C47" s="2">
        <v>1682667.8</v>
      </c>
      <c r="D47" s="2">
        <v>15419.89</v>
      </c>
      <c r="E47" s="2">
        <v>42942.09</v>
      </c>
      <c r="F47" s="2">
        <v>83068.679999999993</v>
      </c>
      <c r="G47" s="2">
        <v>715.77</v>
      </c>
      <c r="H47" s="2">
        <v>76950.34</v>
      </c>
      <c r="I47" s="2">
        <v>930.06</v>
      </c>
      <c r="J47" s="100">
        <v>1859752.54</v>
      </c>
      <c r="K47" s="2"/>
      <c r="L47" s="3"/>
      <c r="M47" s="101"/>
      <c r="N47" s="110"/>
      <c r="O47" s="2">
        <v>107062.08</v>
      </c>
      <c r="P47" s="3"/>
    </row>
    <row r="48" spans="1:16" x14ac:dyDescent="0.3">
      <c r="A48">
        <v>31140</v>
      </c>
      <c r="B48" s="2">
        <v>3143899.95</v>
      </c>
      <c r="C48" s="2">
        <v>5654800.9199999999</v>
      </c>
      <c r="D48" s="2">
        <v>52398.69</v>
      </c>
      <c r="E48" s="2">
        <v>227427.51</v>
      </c>
      <c r="F48" s="2">
        <v>439962.32</v>
      </c>
      <c r="G48" s="2">
        <v>3790.41</v>
      </c>
      <c r="H48" s="2">
        <v>804558.29</v>
      </c>
      <c r="I48" s="2">
        <v>9724.92</v>
      </c>
      <c r="J48" s="100">
        <v>6965235.5500000007</v>
      </c>
      <c r="K48" s="2"/>
      <c r="L48" s="3"/>
      <c r="M48" s="101"/>
      <c r="N48" s="110"/>
      <c r="O48" s="2">
        <v>426879.11</v>
      </c>
      <c r="P48" s="3"/>
    </row>
    <row r="49" spans="1:16" x14ac:dyDescent="0.3">
      <c r="A49">
        <v>31142</v>
      </c>
      <c r="B49" s="2">
        <v>1648539.98</v>
      </c>
      <c r="C49" s="2">
        <v>3020348.86</v>
      </c>
      <c r="D49" s="2">
        <v>27476.03</v>
      </c>
      <c r="E49" s="2">
        <v>80488.52</v>
      </c>
      <c r="F49" s="2">
        <v>155700.74</v>
      </c>
      <c r="G49" s="2">
        <v>1341.51</v>
      </c>
      <c r="H49" s="2">
        <v>614044.46</v>
      </c>
      <c r="I49" s="2">
        <v>7421.88</v>
      </c>
      <c r="J49" s="100">
        <v>3826333.4799999991</v>
      </c>
      <c r="K49" s="2"/>
      <c r="L49" s="3"/>
      <c r="M49" s="101"/>
      <c r="N49" s="110"/>
      <c r="O49" s="2">
        <v>168661.15</v>
      </c>
      <c r="P49" s="3"/>
    </row>
    <row r="50" spans="1:16" x14ac:dyDescent="0.3">
      <c r="A50">
        <v>31143</v>
      </c>
      <c r="B50" s="2">
        <v>985661.55</v>
      </c>
      <c r="C50" s="2">
        <v>1786587</v>
      </c>
      <c r="D50" s="2">
        <v>16427.73</v>
      </c>
      <c r="E50" s="2">
        <v>41017.93</v>
      </c>
      <c r="F50" s="2">
        <v>79346.59</v>
      </c>
      <c r="G50" s="2">
        <v>683.61</v>
      </c>
      <c r="H50" s="2">
        <v>183750.69</v>
      </c>
      <c r="I50" s="2">
        <v>2220.98</v>
      </c>
      <c r="J50" s="100">
        <v>2069016.6000000003</v>
      </c>
      <c r="K50" s="2"/>
      <c r="L50" s="3"/>
      <c r="M50" s="101"/>
      <c r="N50" s="110"/>
      <c r="O50" s="2">
        <v>120120.6</v>
      </c>
      <c r="P50" s="3"/>
    </row>
    <row r="51" spans="1:16" x14ac:dyDescent="0.3">
      <c r="A51">
        <v>31146</v>
      </c>
      <c r="B51" s="2">
        <v>1298487.67</v>
      </c>
      <c r="C51" s="2">
        <v>2350390.52</v>
      </c>
      <c r="D51" s="2">
        <v>21640.29</v>
      </c>
      <c r="E51" s="2">
        <v>54060.26</v>
      </c>
      <c r="F51" s="2">
        <v>104576.34</v>
      </c>
      <c r="G51" s="2">
        <v>900.96</v>
      </c>
      <c r="H51" s="2">
        <v>428366.69</v>
      </c>
      <c r="I51" s="2">
        <v>5182.3900000000003</v>
      </c>
      <c r="J51" s="100">
        <v>2911057.19</v>
      </c>
      <c r="K51" s="2"/>
      <c r="L51" s="3"/>
      <c r="M51" s="101"/>
      <c r="N51" s="110"/>
      <c r="O51" s="2">
        <v>161740.35</v>
      </c>
      <c r="P51" s="3"/>
    </row>
    <row r="52" spans="1:16" x14ac:dyDescent="0.3">
      <c r="A52">
        <v>31200</v>
      </c>
      <c r="B52" s="2">
        <v>291943.98</v>
      </c>
      <c r="C52" s="2">
        <v>535512.75</v>
      </c>
      <c r="D52" s="2">
        <v>4865.7</v>
      </c>
      <c r="E52" s="2">
        <v>44691.16</v>
      </c>
      <c r="F52" s="2">
        <v>86453</v>
      </c>
      <c r="G52" s="2">
        <v>744.87</v>
      </c>
      <c r="H52" s="2">
        <v>23416.71</v>
      </c>
      <c r="I52" s="2">
        <v>283</v>
      </c>
      <c r="J52" s="100">
        <v>651276.02999999991</v>
      </c>
      <c r="K52" s="2"/>
      <c r="L52" s="3"/>
      <c r="M52" s="101"/>
      <c r="N52" s="110"/>
      <c r="O52" s="2">
        <v>29235.06</v>
      </c>
      <c r="P52" s="3"/>
    </row>
    <row r="53" spans="1:16" x14ac:dyDescent="0.3">
      <c r="A53">
        <v>31300</v>
      </c>
      <c r="B53" s="2">
        <v>1646770.54</v>
      </c>
      <c r="C53" s="2">
        <v>2882132.8</v>
      </c>
      <c r="D53" s="2">
        <v>27446.1</v>
      </c>
      <c r="E53" s="2">
        <v>96976.960000000006</v>
      </c>
      <c r="F53" s="2">
        <v>187596.5</v>
      </c>
      <c r="G53" s="2">
        <v>1616.23</v>
      </c>
      <c r="H53" s="2">
        <v>1720450.16</v>
      </c>
      <c r="I53" s="2">
        <v>20795.29</v>
      </c>
      <c r="J53" s="100">
        <v>4840037.08</v>
      </c>
      <c r="K53" s="2"/>
      <c r="L53" s="3"/>
      <c r="M53" s="101"/>
      <c r="N53" s="110"/>
      <c r="O53" s="2">
        <v>303449.23000000004</v>
      </c>
      <c r="P53" s="3"/>
    </row>
    <row r="54" spans="1:16" x14ac:dyDescent="0.3">
      <c r="A54">
        <v>31400</v>
      </c>
      <c r="B54" s="2">
        <v>4239356.63</v>
      </c>
      <c r="C54" s="2">
        <v>7237367.5</v>
      </c>
      <c r="D54" s="2">
        <v>70657.16</v>
      </c>
      <c r="E54" s="2">
        <v>143631.51999999999</v>
      </c>
      <c r="F54" s="2">
        <v>277847.24</v>
      </c>
      <c r="G54" s="2">
        <v>2394.0700000000002</v>
      </c>
      <c r="H54" s="2">
        <v>7083939.1100000003</v>
      </c>
      <c r="I54" s="2">
        <v>85624.31</v>
      </c>
      <c r="J54" s="100">
        <v>14757829.390000002</v>
      </c>
      <c r="K54" s="2"/>
      <c r="L54" s="3"/>
      <c r="M54" s="101"/>
      <c r="N54" s="110"/>
      <c r="O54" s="2">
        <v>963406.14</v>
      </c>
      <c r="P54" s="3"/>
    </row>
    <row r="55" spans="1:16" x14ac:dyDescent="0.3">
      <c r="A55">
        <v>31600</v>
      </c>
      <c r="B55" s="2">
        <v>1643572.56</v>
      </c>
      <c r="C55" s="2">
        <v>2981847.78</v>
      </c>
      <c r="D55" s="2">
        <v>27392.68</v>
      </c>
      <c r="E55" s="2">
        <v>65917.64</v>
      </c>
      <c r="F55" s="2">
        <v>127513.54</v>
      </c>
      <c r="G55" s="2">
        <v>1098.69</v>
      </c>
      <c r="H55" s="2">
        <v>1359048.56</v>
      </c>
      <c r="I55" s="2">
        <v>16426.7</v>
      </c>
      <c r="J55" s="100">
        <v>4513327.9500000011</v>
      </c>
      <c r="K55" s="2"/>
      <c r="L55" s="3"/>
      <c r="M55" s="101"/>
      <c r="N55" s="110"/>
      <c r="O55" s="2">
        <v>197546.82</v>
      </c>
      <c r="P55" s="3"/>
    </row>
    <row r="56" spans="1:16" x14ac:dyDescent="0.3">
      <c r="A56">
        <v>31700</v>
      </c>
      <c r="B56" s="2">
        <v>4809831.29</v>
      </c>
      <c r="C56" s="2">
        <v>8485224.9000000004</v>
      </c>
      <c r="D56" s="2">
        <v>80163.33</v>
      </c>
      <c r="E56" s="2">
        <v>121018.61</v>
      </c>
      <c r="F56" s="2">
        <v>234103.09</v>
      </c>
      <c r="G56" s="2">
        <v>2017.05</v>
      </c>
      <c r="H56" s="2">
        <v>5814674.7000000002</v>
      </c>
      <c r="I56" s="2">
        <v>70281.919999999998</v>
      </c>
      <c r="J56" s="100">
        <v>14686464.99</v>
      </c>
      <c r="K56" s="2"/>
      <c r="L56" s="3"/>
      <c r="M56" s="101"/>
      <c r="N56" s="110"/>
      <c r="O56" s="2">
        <v>819122.66</v>
      </c>
      <c r="P56" s="3"/>
    </row>
    <row r="57" spans="1:16" x14ac:dyDescent="0.3">
      <c r="A57">
        <v>40100</v>
      </c>
      <c r="B57" s="2">
        <v>15894404.91</v>
      </c>
      <c r="C57" s="2">
        <v>30259865.07</v>
      </c>
      <c r="D57" s="2">
        <v>264907.52000000002</v>
      </c>
      <c r="E57" s="2">
        <v>229209.62</v>
      </c>
      <c r="F57" s="2">
        <v>443393.14</v>
      </c>
      <c r="G57" s="2">
        <v>3820.3</v>
      </c>
      <c r="H57" s="2">
        <v>1689646.58</v>
      </c>
      <c r="I57" s="2">
        <v>20423.240000000002</v>
      </c>
      <c r="J57" s="100">
        <v>32682055.850000001</v>
      </c>
      <c r="K57" s="2"/>
      <c r="L57" s="3"/>
      <c r="M57" s="101"/>
      <c r="N57" s="110"/>
      <c r="O57" s="2">
        <v>487030.60000000009</v>
      </c>
      <c r="P57" s="3"/>
    </row>
    <row r="58" spans="1:16" x14ac:dyDescent="0.3">
      <c r="A58">
        <v>40200</v>
      </c>
      <c r="B58" s="2">
        <v>15042344.279999999</v>
      </c>
      <c r="C58" s="2">
        <v>27415350.190000001</v>
      </c>
      <c r="D58" s="2">
        <v>250712.49</v>
      </c>
      <c r="E58" s="2">
        <v>742920.37</v>
      </c>
      <c r="F58" s="2">
        <v>1437196.34</v>
      </c>
      <c r="G58" s="2">
        <v>12382.12</v>
      </c>
      <c r="H58" s="2">
        <v>2772472.53</v>
      </c>
      <c r="I58" s="2">
        <v>33510.959999999999</v>
      </c>
      <c r="J58" s="100">
        <v>31921624.630000003</v>
      </c>
      <c r="K58" s="2"/>
      <c r="L58" s="3"/>
      <c r="M58" s="101"/>
      <c r="N58" s="110"/>
      <c r="O58" s="2">
        <v>1682904.94</v>
      </c>
      <c r="P58" s="3"/>
    </row>
    <row r="59" spans="1:16" x14ac:dyDescent="0.3">
      <c r="A59">
        <v>40700</v>
      </c>
      <c r="B59" s="2">
        <v>1136636.07</v>
      </c>
      <c r="C59" s="2">
        <v>2114473.66</v>
      </c>
      <c r="D59" s="2">
        <v>18945.02</v>
      </c>
      <c r="E59" s="2">
        <v>35114.28</v>
      </c>
      <c r="F59" s="2">
        <v>67926.28</v>
      </c>
      <c r="G59" s="2">
        <v>585.23</v>
      </c>
      <c r="H59" s="2">
        <v>76973.05</v>
      </c>
      <c r="I59" s="2">
        <v>930.41</v>
      </c>
      <c r="J59" s="100">
        <v>2279833.65</v>
      </c>
      <c r="K59" s="2"/>
      <c r="L59" s="3"/>
      <c r="M59" s="101"/>
      <c r="N59" s="110"/>
      <c r="O59" s="2">
        <v>84285.55</v>
      </c>
      <c r="P59" s="3"/>
    </row>
    <row r="60" spans="1:16" x14ac:dyDescent="0.3">
      <c r="A60">
        <v>40900</v>
      </c>
      <c r="B60" s="2">
        <v>66296.08</v>
      </c>
      <c r="C60" s="2">
        <v>115445.13</v>
      </c>
      <c r="D60" s="2">
        <v>1104.93</v>
      </c>
      <c r="E60" s="2">
        <v>109431.5</v>
      </c>
      <c r="F60" s="2">
        <v>211689.29</v>
      </c>
      <c r="G60" s="2">
        <v>1823.91</v>
      </c>
      <c r="H60" s="2">
        <v>17368.21</v>
      </c>
      <c r="I60" s="2">
        <v>209.93</v>
      </c>
      <c r="J60" s="100">
        <v>347641.39999999997</v>
      </c>
      <c r="K60" s="2"/>
      <c r="L60" s="3"/>
      <c r="M60" s="101"/>
      <c r="N60" s="110"/>
      <c r="O60" s="2">
        <v>12805.75</v>
      </c>
      <c r="P60" s="3"/>
    </row>
    <row r="61" spans="1:16" x14ac:dyDescent="0.3">
      <c r="A61">
        <v>41400</v>
      </c>
      <c r="B61" s="2">
        <v>137833.26</v>
      </c>
      <c r="C61" s="2">
        <v>230591.58</v>
      </c>
      <c r="D61" s="2">
        <v>2297.3000000000002</v>
      </c>
      <c r="E61" s="2">
        <v>75381.95</v>
      </c>
      <c r="F61" s="2">
        <v>146655.9</v>
      </c>
      <c r="G61" s="2">
        <v>1256.3599999999999</v>
      </c>
      <c r="H61" s="2">
        <v>37.68</v>
      </c>
      <c r="I61" s="2">
        <v>0.46</v>
      </c>
      <c r="J61" s="100">
        <v>380839.27999999997</v>
      </c>
      <c r="K61" s="2"/>
      <c r="L61" s="3"/>
      <c r="M61" s="101"/>
      <c r="N61" s="110"/>
      <c r="O61" s="2">
        <v>36039.25</v>
      </c>
      <c r="P61" s="3"/>
    </row>
    <row r="62" spans="1:16" x14ac:dyDescent="0.3">
      <c r="A62">
        <v>41600</v>
      </c>
      <c r="B62" s="2">
        <v>388517.99</v>
      </c>
      <c r="C62" s="2">
        <v>738666.08</v>
      </c>
      <c r="D62" s="2">
        <v>6475.46</v>
      </c>
      <c r="E62" s="2">
        <v>8545.14</v>
      </c>
      <c r="F62" s="2">
        <v>16530.169999999998</v>
      </c>
      <c r="G62" s="2">
        <v>142.43</v>
      </c>
      <c r="H62" s="2">
        <v>39147.81</v>
      </c>
      <c r="I62" s="2">
        <v>473.21</v>
      </c>
      <c r="J62" s="100">
        <v>801435.16</v>
      </c>
      <c r="K62" s="2"/>
      <c r="L62" s="3"/>
      <c r="M62" s="101"/>
      <c r="N62" s="110"/>
      <c r="O62" s="2">
        <v>12899.430000000004</v>
      </c>
      <c r="P62" s="3"/>
    </row>
    <row r="63" spans="1:16" x14ac:dyDescent="0.3">
      <c r="A63">
        <v>41700</v>
      </c>
      <c r="B63" s="2">
        <v>5004026.79</v>
      </c>
      <c r="C63" s="2">
        <v>9082622.7899999991</v>
      </c>
      <c r="D63" s="2">
        <v>83400.13</v>
      </c>
      <c r="E63" s="2">
        <v>230469.89</v>
      </c>
      <c r="F63" s="2">
        <v>448536.93</v>
      </c>
      <c r="G63" s="2">
        <v>3841.1</v>
      </c>
      <c r="H63" s="2">
        <v>420026.94</v>
      </c>
      <c r="I63" s="2">
        <v>5076.8999999999996</v>
      </c>
      <c r="J63" s="100">
        <v>10043504.789999999</v>
      </c>
      <c r="K63" s="2"/>
      <c r="L63" s="3"/>
      <c r="M63" s="101"/>
      <c r="N63" s="110"/>
      <c r="O63" s="2">
        <v>594680.69999999995</v>
      </c>
      <c r="P63" s="3"/>
    </row>
    <row r="64" spans="1:16" x14ac:dyDescent="0.3">
      <c r="A64">
        <v>41800</v>
      </c>
      <c r="B64" s="2">
        <v>163786.96</v>
      </c>
      <c r="C64" s="2">
        <v>302381.15999999997</v>
      </c>
      <c r="D64" s="2">
        <v>2729.83</v>
      </c>
      <c r="E64" s="2">
        <v>28604.22</v>
      </c>
      <c r="F64" s="2">
        <v>55333.11</v>
      </c>
      <c r="G64" s="2">
        <v>476.73</v>
      </c>
      <c r="H64" s="2">
        <v>19592.48</v>
      </c>
      <c r="I64" s="2">
        <v>236.78</v>
      </c>
      <c r="J64" s="100">
        <v>380750.08999999997</v>
      </c>
      <c r="K64" s="2"/>
      <c r="L64" s="3"/>
      <c r="M64" s="101"/>
      <c r="N64" s="110"/>
      <c r="O64" s="2">
        <v>14455.56</v>
      </c>
      <c r="P64" s="3"/>
    </row>
    <row r="65" spans="1:16" x14ac:dyDescent="0.3">
      <c r="A65">
        <v>42000</v>
      </c>
      <c r="B65" s="2">
        <v>135871.81</v>
      </c>
      <c r="C65" s="2">
        <v>244834.92</v>
      </c>
      <c r="D65" s="2">
        <v>2264.54</v>
      </c>
      <c r="E65" s="2">
        <v>7319.74</v>
      </c>
      <c r="F65" s="2">
        <v>14159.71</v>
      </c>
      <c r="G65" s="2">
        <v>121.99</v>
      </c>
      <c r="H65" s="2">
        <v>46147.98</v>
      </c>
      <c r="I65" s="2">
        <v>557.79999999999995</v>
      </c>
      <c r="J65" s="100">
        <v>308086.94</v>
      </c>
      <c r="K65" s="2"/>
      <c r="L65" s="3"/>
      <c r="M65" s="101"/>
      <c r="N65" s="110"/>
      <c r="O65" s="2">
        <v>18001.32</v>
      </c>
      <c r="P65" s="3"/>
    </row>
    <row r="66" spans="1:16" x14ac:dyDescent="0.3">
      <c r="A66">
        <v>42200</v>
      </c>
      <c r="B66" s="2">
        <v>47540449.530000001</v>
      </c>
      <c r="C66" s="2">
        <v>88069195.049999997</v>
      </c>
      <c r="D66" s="2">
        <v>792307.93</v>
      </c>
      <c r="E66" s="2">
        <v>277205.06</v>
      </c>
      <c r="F66" s="2">
        <v>536219.31000000006</v>
      </c>
      <c r="G66" s="2">
        <v>4620.01</v>
      </c>
      <c r="H66" s="2">
        <v>28994134.949999999</v>
      </c>
      <c r="I66" s="2">
        <v>350469.58</v>
      </c>
      <c r="J66" s="100">
        <v>118746946.83000001</v>
      </c>
      <c r="K66" s="2"/>
      <c r="L66" s="3"/>
      <c r="M66" s="101"/>
      <c r="N66" s="110"/>
      <c r="O66" s="2">
        <v>3888037.81</v>
      </c>
      <c r="P66" s="3"/>
    </row>
    <row r="67" spans="1:16" x14ac:dyDescent="0.3">
      <c r="A67">
        <v>50100</v>
      </c>
      <c r="B67" s="2">
        <v>12767229.32</v>
      </c>
      <c r="C67" s="2">
        <v>23961495.719999999</v>
      </c>
      <c r="D67" s="2">
        <v>212786.16</v>
      </c>
      <c r="E67" s="2">
        <v>330487.99</v>
      </c>
      <c r="F67" s="2">
        <v>639308.98</v>
      </c>
      <c r="G67" s="2">
        <v>5508.04</v>
      </c>
      <c r="H67" s="2">
        <v>3411099.04</v>
      </c>
      <c r="I67" s="2">
        <v>41229.839999999997</v>
      </c>
      <c r="J67" s="100">
        <v>28271427.779999997</v>
      </c>
      <c r="K67" s="2"/>
      <c r="L67" s="3"/>
      <c r="M67" s="101"/>
      <c r="N67" s="110"/>
      <c r="O67" s="2">
        <v>735998.6</v>
      </c>
      <c r="P67" s="3"/>
    </row>
    <row r="68" spans="1:16" x14ac:dyDescent="0.3">
      <c r="A68">
        <v>50200</v>
      </c>
      <c r="B68" s="2">
        <v>2310976.54</v>
      </c>
      <c r="C68" s="2">
        <v>4187322.93</v>
      </c>
      <c r="D68" s="2">
        <v>38516.53</v>
      </c>
      <c r="E68" s="2">
        <v>105063.44</v>
      </c>
      <c r="F68" s="2">
        <v>203238.75</v>
      </c>
      <c r="G68" s="2">
        <v>1751.07</v>
      </c>
      <c r="H68" s="2">
        <v>801982.33</v>
      </c>
      <c r="I68" s="2">
        <v>9693.58</v>
      </c>
      <c r="J68" s="100">
        <v>5242505.1900000004</v>
      </c>
      <c r="K68" s="2"/>
      <c r="L68" s="3"/>
      <c r="M68" s="101"/>
      <c r="N68" s="110"/>
      <c r="O68" s="2">
        <v>283351.28999999998</v>
      </c>
      <c r="P68" s="3"/>
    </row>
    <row r="69" spans="1:16" x14ac:dyDescent="0.3">
      <c r="A69">
        <v>50400</v>
      </c>
      <c r="B69" s="2">
        <v>385311.21</v>
      </c>
      <c r="C69" s="2">
        <v>692552.36</v>
      </c>
      <c r="D69" s="2">
        <v>6422.04</v>
      </c>
      <c r="E69" s="2">
        <v>51798.05</v>
      </c>
      <c r="F69" s="2">
        <v>100200.21</v>
      </c>
      <c r="G69" s="2">
        <v>863.28</v>
      </c>
      <c r="H69" s="2">
        <v>146791.01999999999</v>
      </c>
      <c r="I69" s="2">
        <v>1774.28</v>
      </c>
      <c r="J69" s="100">
        <v>948603.19000000006</v>
      </c>
      <c r="K69" s="2"/>
      <c r="L69" s="3"/>
      <c r="M69" s="101"/>
      <c r="N69" s="110"/>
      <c r="O69" s="2">
        <v>52811.8</v>
      </c>
      <c r="P69" s="3"/>
    </row>
    <row r="70" spans="1:16" x14ac:dyDescent="0.3">
      <c r="A70">
        <v>50501</v>
      </c>
      <c r="B70" s="2">
        <v>286355.96999999997</v>
      </c>
      <c r="C70" s="2">
        <v>529979.07999999996</v>
      </c>
      <c r="D70" s="2">
        <v>4772.55</v>
      </c>
      <c r="E70" s="2">
        <v>0</v>
      </c>
      <c r="F70" s="2">
        <v>0</v>
      </c>
      <c r="G70" s="2">
        <v>0</v>
      </c>
      <c r="H70" s="2">
        <v>102822.33</v>
      </c>
      <c r="I70" s="2">
        <v>1242.83</v>
      </c>
      <c r="J70" s="100">
        <v>638816.78999999992</v>
      </c>
      <c r="K70" s="2"/>
      <c r="L70" s="3"/>
      <c r="M70" s="101"/>
      <c r="N70" s="110"/>
      <c r="O70" s="2">
        <v>23959.94</v>
      </c>
      <c r="P70" s="3"/>
    </row>
    <row r="71" spans="1:16" x14ac:dyDescent="0.3">
      <c r="A71">
        <v>51200</v>
      </c>
      <c r="B71" s="2">
        <v>443971.42</v>
      </c>
      <c r="C71" s="2">
        <v>806867.77</v>
      </c>
      <c r="D71" s="2">
        <v>7399.4</v>
      </c>
      <c r="E71" s="2">
        <v>950.31</v>
      </c>
      <c r="F71" s="2">
        <v>1838.31</v>
      </c>
      <c r="G71" s="2">
        <v>15.84</v>
      </c>
      <c r="H71" s="2">
        <v>227944.38</v>
      </c>
      <c r="I71" s="2">
        <v>2755.15</v>
      </c>
      <c r="J71" s="100">
        <v>1046820.8500000001</v>
      </c>
      <c r="K71" s="2"/>
      <c r="L71" s="3"/>
      <c r="M71" s="101"/>
      <c r="N71" s="110"/>
      <c r="O71" s="2">
        <v>51968.409999999996</v>
      </c>
      <c r="P71" s="3"/>
    </row>
    <row r="72" spans="1:16" x14ac:dyDescent="0.3">
      <c r="A72">
        <v>51300</v>
      </c>
      <c r="B72" s="2">
        <v>465486.22</v>
      </c>
      <c r="C72" s="2">
        <v>854292.37</v>
      </c>
      <c r="D72" s="2">
        <v>7758.18</v>
      </c>
      <c r="E72" s="2">
        <v>9521.99</v>
      </c>
      <c r="F72" s="2">
        <v>18419.580000000002</v>
      </c>
      <c r="G72" s="2">
        <v>158.71</v>
      </c>
      <c r="H72" s="2">
        <v>55369.09</v>
      </c>
      <c r="I72" s="2">
        <v>669.25</v>
      </c>
      <c r="J72" s="100">
        <v>936667.17999999993</v>
      </c>
      <c r="K72" s="2"/>
      <c r="L72" s="3"/>
      <c r="M72" s="101"/>
      <c r="N72" s="110"/>
      <c r="O72" s="2">
        <v>46165.420000000006</v>
      </c>
      <c r="P72" s="3"/>
    </row>
    <row r="73" spans="1:16" x14ac:dyDescent="0.3">
      <c r="A73">
        <v>51400</v>
      </c>
      <c r="B73" s="2">
        <v>1535157.42</v>
      </c>
      <c r="C73" s="2">
        <v>2824031.05</v>
      </c>
      <c r="D73" s="2">
        <v>25586.05</v>
      </c>
      <c r="E73" s="2">
        <v>37335.08</v>
      </c>
      <c r="F73" s="2">
        <v>72222.259999999995</v>
      </c>
      <c r="G73" s="2">
        <v>622.27</v>
      </c>
      <c r="H73" s="2">
        <v>296369.33</v>
      </c>
      <c r="I73" s="2">
        <v>3582.15</v>
      </c>
      <c r="J73" s="100">
        <v>3222413.1099999994</v>
      </c>
      <c r="K73" s="2"/>
      <c r="L73" s="3"/>
      <c r="M73" s="101"/>
      <c r="N73" s="110"/>
      <c r="O73" s="2">
        <v>145645.97999999998</v>
      </c>
      <c r="P73" s="3"/>
    </row>
    <row r="74" spans="1:16" x14ac:dyDescent="0.3">
      <c r="A74">
        <v>51500</v>
      </c>
      <c r="B74" s="2">
        <v>2337390.59</v>
      </c>
      <c r="C74" s="2">
        <v>4521551.2</v>
      </c>
      <c r="D74" s="2">
        <v>38956.19</v>
      </c>
      <c r="E74" s="2">
        <v>57451.29</v>
      </c>
      <c r="F74" s="2">
        <v>111135.89</v>
      </c>
      <c r="G74" s="2">
        <v>957.53</v>
      </c>
      <c r="H74" s="2">
        <v>332485.03999999998</v>
      </c>
      <c r="I74" s="2">
        <v>4018.64</v>
      </c>
      <c r="J74" s="100">
        <v>5009104.49</v>
      </c>
      <c r="K74" s="2"/>
      <c r="L74" s="3"/>
      <c r="M74" s="101"/>
      <c r="N74" s="110"/>
      <c r="O74" s="2">
        <v>0</v>
      </c>
      <c r="P74" s="3"/>
    </row>
    <row r="75" spans="1:16" x14ac:dyDescent="0.3">
      <c r="A75">
        <v>51600</v>
      </c>
      <c r="B75" s="2">
        <v>223859.81</v>
      </c>
      <c r="C75" s="2">
        <v>402793.08</v>
      </c>
      <c r="D75" s="2">
        <v>3731.07</v>
      </c>
      <c r="E75" s="2">
        <v>59279.68</v>
      </c>
      <c r="F75" s="2">
        <v>114673.43</v>
      </c>
      <c r="G75" s="2">
        <v>988.01</v>
      </c>
      <c r="H75" s="2">
        <v>50783.63</v>
      </c>
      <c r="I75" s="2">
        <v>613.85</v>
      </c>
      <c r="J75" s="100">
        <v>573583.06999999995</v>
      </c>
      <c r="K75" s="2"/>
      <c r="L75" s="3"/>
      <c r="M75" s="101"/>
      <c r="N75" s="110"/>
      <c r="O75" s="2">
        <v>30251.61</v>
      </c>
      <c r="P75" s="3"/>
    </row>
    <row r="76" spans="1:16" x14ac:dyDescent="0.3">
      <c r="A76">
        <v>51700</v>
      </c>
      <c r="B76" s="2">
        <v>17189578.690000001</v>
      </c>
      <c r="C76" s="2">
        <v>31303246.629999999</v>
      </c>
      <c r="D76" s="2">
        <v>286490.92</v>
      </c>
      <c r="E76" s="2">
        <v>289469</v>
      </c>
      <c r="F76" s="2">
        <v>559960.92000000004</v>
      </c>
      <c r="G76" s="2">
        <v>4824.54</v>
      </c>
      <c r="H76" s="2">
        <v>764294.28</v>
      </c>
      <c r="I76" s="2">
        <v>9237.94</v>
      </c>
      <c r="J76" s="100">
        <v>32928055.230000004</v>
      </c>
      <c r="K76" s="2"/>
      <c r="L76" s="3"/>
      <c r="M76" s="101"/>
      <c r="N76" s="110"/>
      <c r="O76" s="2">
        <v>1948994.24</v>
      </c>
      <c r="P76" s="3"/>
    </row>
    <row r="77" spans="1:16" x14ac:dyDescent="0.3">
      <c r="A77">
        <v>51800</v>
      </c>
      <c r="B77" s="2">
        <v>2154577.38</v>
      </c>
      <c r="C77" s="2">
        <v>4007999.56</v>
      </c>
      <c r="D77" s="2">
        <v>35909.870000000003</v>
      </c>
      <c r="E77" s="2">
        <v>21123.38</v>
      </c>
      <c r="F77" s="2">
        <v>40862.080000000002</v>
      </c>
      <c r="G77" s="2">
        <v>352.03</v>
      </c>
      <c r="H77" s="2">
        <v>987079.88</v>
      </c>
      <c r="I77" s="2">
        <v>11953.9</v>
      </c>
      <c r="J77" s="100">
        <v>5084157.32</v>
      </c>
      <c r="K77" s="2"/>
      <c r="L77" s="3"/>
      <c r="M77" s="101"/>
      <c r="N77" s="110"/>
      <c r="O77" s="2">
        <v>159904.35</v>
      </c>
      <c r="P77" s="3"/>
    </row>
    <row r="78" spans="1:16" x14ac:dyDescent="0.3">
      <c r="A78">
        <v>51902</v>
      </c>
      <c r="B78" s="2">
        <v>245723.67</v>
      </c>
      <c r="C78" s="2">
        <v>453992.19</v>
      </c>
      <c r="D78" s="2">
        <v>4095.27</v>
      </c>
      <c r="E78" s="2">
        <v>0</v>
      </c>
      <c r="F78" s="2">
        <v>0</v>
      </c>
      <c r="G78" s="2">
        <v>0</v>
      </c>
      <c r="H78" s="2">
        <v>52096.49</v>
      </c>
      <c r="I78" s="2">
        <v>629.69000000000005</v>
      </c>
      <c r="J78" s="100">
        <v>510813.64</v>
      </c>
      <c r="K78" s="2"/>
      <c r="L78" s="3"/>
      <c r="M78" s="101"/>
      <c r="N78" s="110"/>
      <c r="O78" s="2">
        <v>22633.99</v>
      </c>
      <c r="P78" s="3"/>
    </row>
    <row r="79" spans="1:16" x14ac:dyDescent="0.3">
      <c r="A79">
        <v>52000</v>
      </c>
      <c r="B79" s="2">
        <v>186829.3</v>
      </c>
      <c r="C79" s="2">
        <v>333090.52</v>
      </c>
      <c r="D79" s="2">
        <v>3113.77</v>
      </c>
      <c r="E79" s="2">
        <v>80853.17</v>
      </c>
      <c r="F79" s="2">
        <v>156405.99</v>
      </c>
      <c r="G79" s="2">
        <v>1347.59</v>
      </c>
      <c r="H79" s="2">
        <v>57981.93</v>
      </c>
      <c r="I79" s="2">
        <v>700.83</v>
      </c>
      <c r="J79" s="100">
        <v>552640.62999999989</v>
      </c>
      <c r="K79" s="2"/>
      <c r="L79" s="3"/>
      <c r="M79" s="101"/>
      <c r="N79" s="110"/>
      <c r="O79" s="2">
        <v>28321.279999999999</v>
      </c>
      <c r="P79" s="3"/>
    </row>
    <row r="80" spans="1:16" x14ac:dyDescent="0.3">
      <c r="A80">
        <v>52200</v>
      </c>
      <c r="B80" s="2">
        <v>1539460.58</v>
      </c>
      <c r="C80" s="2">
        <v>2837917.41</v>
      </c>
      <c r="D80" s="2">
        <v>25658.16</v>
      </c>
      <c r="E80" s="2">
        <v>33277.99</v>
      </c>
      <c r="F80" s="2">
        <v>64374.11</v>
      </c>
      <c r="G80" s="2">
        <v>554.67999999999995</v>
      </c>
      <c r="H80" s="2">
        <v>292912.46999999997</v>
      </c>
      <c r="I80" s="2">
        <v>3542.08</v>
      </c>
      <c r="J80" s="100">
        <v>3224958.91</v>
      </c>
      <c r="K80" s="2"/>
      <c r="L80" s="3"/>
      <c r="M80" s="101"/>
      <c r="N80" s="110"/>
      <c r="O80" s="2">
        <v>140195.94</v>
      </c>
      <c r="P80" s="3"/>
    </row>
    <row r="81" spans="1:16" x14ac:dyDescent="0.3">
      <c r="A81">
        <v>52600</v>
      </c>
      <c r="B81" s="2">
        <v>274573.86</v>
      </c>
      <c r="C81" s="2">
        <v>502400.11</v>
      </c>
      <c r="D81" s="2">
        <v>4576.2700000000004</v>
      </c>
      <c r="E81" s="2">
        <v>5253.13</v>
      </c>
      <c r="F81" s="2">
        <v>10161.92</v>
      </c>
      <c r="G81" s="2">
        <v>87.55</v>
      </c>
      <c r="H81" s="2">
        <v>82458.710000000006</v>
      </c>
      <c r="I81" s="2">
        <v>996.7</v>
      </c>
      <c r="J81" s="100">
        <v>600681.25999999989</v>
      </c>
      <c r="K81" s="2"/>
      <c r="L81" s="3"/>
      <c r="M81" s="101"/>
      <c r="N81" s="110"/>
      <c r="O81" s="2">
        <v>28747.11</v>
      </c>
      <c r="P81" s="3"/>
    </row>
    <row r="82" spans="1:16" x14ac:dyDescent="0.3">
      <c r="A82">
        <v>53000</v>
      </c>
      <c r="B82" s="2">
        <v>275924.03999999998</v>
      </c>
      <c r="C82" s="2">
        <v>495663.47</v>
      </c>
      <c r="D82" s="2">
        <v>4598.82</v>
      </c>
      <c r="E82" s="2">
        <v>18173.009999999998</v>
      </c>
      <c r="F82" s="2">
        <v>35154.559999999998</v>
      </c>
      <c r="G82" s="2">
        <v>302.93</v>
      </c>
      <c r="H82" s="2">
        <v>50123.68</v>
      </c>
      <c r="I82" s="2">
        <v>605.84</v>
      </c>
      <c r="J82" s="100">
        <v>586449.30000000005</v>
      </c>
      <c r="K82" s="2"/>
      <c r="L82" s="3"/>
      <c r="M82" s="101"/>
      <c r="N82" s="110"/>
      <c r="O82" s="2">
        <v>38094.67</v>
      </c>
      <c r="P82" s="3"/>
    </row>
    <row r="83" spans="1:16" x14ac:dyDescent="0.3">
      <c r="A83">
        <v>53300</v>
      </c>
      <c r="B83" s="2">
        <v>18287.3</v>
      </c>
      <c r="C83" s="2">
        <v>33603.69</v>
      </c>
      <c r="D83" s="2">
        <v>304.81</v>
      </c>
      <c r="E83" s="2">
        <v>16337.45</v>
      </c>
      <c r="F83" s="2">
        <v>31603.93</v>
      </c>
      <c r="G83" s="2">
        <v>272.29000000000002</v>
      </c>
      <c r="H83" s="2">
        <v>0</v>
      </c>
      <c r="I83" s="2">
        <v>0</v>
      </c>
      <c r="J83" s="100">
        <v>65784.72</v>
      </c>
      <c r="K83" s="2"/>
      <c r="L83" s="3"/>
      <c r="M83" s="101"/>
      <c r="N83" s="110"/>
      <c r="O83" s="2">
        <v>1772.11</v>
      </c>
      <c r="P83" s="3"/>
    </row>
    <row r="84" spans="1:16" x14ac:dyDescent="0.3">
      <c r="A84">
        <v>53900</v>
      </c>
      <c r="B84" s="2">
        <v>95871.65</v>
      </c>
      <c r="C84" s="2">
        <v>176001.97</v>
      </c>
      <c r="D84" s="2">
        <v>1597.82</v>
      </c>
      <c r="E84" s="2">
        <v>26487.56</v>
      </c>
      <c r="F84" s="2">
        <v>51238.9</v>
      </c>
      <c r="G84" s="2">
        <v>441.48</v>
      </c>
      <c r="H84" s="2">
        <v>12079.24</v>
      </c>
      <c r="I84" s="2">
        <v>146</v>
      </c>
      <c r="J84" s="100">
        <v>241505.41000000003</v>
      </c>
      <c r="K84" s="2"/>
      <c r="L84" s="3"/>
      <c r="M84" s="101"/>
      <c r="N84" s="110"/>
      <c r="O84" s="2">
        <v>9454.64</v>
      </c>
      <c r="P84" s="3"/>
    </row>
    <row r="85" spans="1:16" x14ac:dyDescent="0.3">
      <c r="A85">
        <v>54100</v>
      </c>
      <c r="B85" s="2">
        <v>242350.5</v>
      </c>
      <c r="C85" s="2">
        <v>443225.02</v>
      </c>
      <c r="D85" s="2">
        <v>4038.98</v>
      </c>
      <c r="E85" s="2">
        <v>3699.6</v>
      </c>
      <c r="F85" s="2">
        <v>7156.56</v>
      </c>
      <c r="G85" s="2">
        <v>61.64</v>
      </c>
      <c r="H85" s="2">
        <v>26907.59</v>
      </c>
      <c r="I85" s="2">
        <v>325.2</v>
      </c>
      <c r="J85" s="100">
        <v>481714.99000000005</v>
      </c>
      <c r="K85" s="2"/>
      <c r="L85" s="3"/>
      <c r="M85" s="101"/>
      <c r="N85" s="110"/>
      <c r="O85" s="2">
        <v>25587.19</v>
      </c>
      <c r="P85" s="3"/>
    </row>
    <row r="86" spans="1:16" x14ac:dyDescent="0.3">
      <c r="A86">
        <v>54200</v>
      </c>
      <c r="B86" s="2">
        <v>1314543.49</v>
      </c>
      <c r="C86" s="2">
        <v>2449503.84</v>
      </c>
      <c r="D86" s="2">
        <v>21908.9</v>
      </c>
      <c r="E86" s="2">
        <v>51638.080000000002</v>
      </c>
      <c r="F86" s="2">
        <v>99891.29</v>
      </c>
      <c r="G86" s="2">
        <v>860.62</v>
      </c>
      <c r="H86" s="2">
        <v>109804.96</v>
      </c>
      <c r="I86" s="2">
        <v>1327.2</v>
      </c>
      <c r="J86" s="100">
        <v>2683296.81</v>
      </c>
      <c r="K86" s="2"/>
      <c r="L86" s="3"/>
      <c r="M86" s="101"/>
      <c r="N86" s="110"/>
      <c r="O86" s="2">
        <v>93408.18</v>
      </c>
      <c r="P86" s="3"/>
    </row>
    <row r="87" spans="1:16" x14ac:dyDescent="0.3">
      <c r="A87">
        <v>54300</v>
      </c>
      <c r="B87" s="2">
        <v>4038140.92</v>
      </c>
      <c r="C87" s="2">
        <v>7419226.5899999999</v>
      </c>
      <c r="D87" s="2">
        <v>67302.34</v>
      </c>
      <c r="E87" s="2">
        <v>57310.42</v>
      </c>
      <c r="F87" s="2">
        <v>110863.62</v>
      </c>
      <c r="G87" s="2">
        <v>955.18</v>
      </c>
      <c r="H87" s="2">
        <v>745104.13</v>
      </c>
      <c r="I87" s="2">
        <v>9005.94</v>
      </c>
      <c r="J87" s="100">
        <v>8352457.7999999989</v>
      </c>
      <c r="K87" s="2"/>
      <c r="L87" s="3"/>
      <c r="M87" s="101"/>
      <c r="N87" s="110"/>
      <c r="O87" s="2">
        <v>392335.04</v>
      </c>
      <c r="P87" s="3"/>
    </row>
    <row r="88" spans="1:16" x14ac:dyDescent="0.3">
      <c r="A88">
        <v>54400</v>
      </c>
      <c r="B88" s="2">
        <v>0</v>
      </c>
      <c r="C88" s="107">
        <v>-408.02</v>
      </c>
      <c r="D88" s="2">
        <v>0</v>
      </c>
      <c r="E88" s="2">
        <v>3689.76</v>
      </c>
      <c r="F88" s="2">
        <v>7138.06</v>
      </c>
      <c r="G88" s="2">
        <v>61.5</v>
      </c>
      <c r="H88" s="2">
        <v>0</v>
      </c>
      <c r="I88" s="2">
        <v>0</v>
      </c>
      <c r="J88" s="100">
        <v>6791.5400000000009</v>
      </c>
      <c r="K88" s="2"/>
      <c r="L88" s="3"/>
      <c r="M88" s="101"/>
      <c r="N88" s="110"/>
      <c r="O88" s="2">
        <v>408.02</v>
      </c>
      <c r="P88" s="3"/>
    </row>
    <row r="89" spans="1:16" x14ac:dyDescent="0.3">
      <c r="A89">
        <v>60100</v>
      </c>
      <c r="B89" s="2">
        <v>583607.61</v>
      </c>
      <c r="C89" s="2">
        <v>1064199.06</v>
      </c>
      <c r="D89" s="2">
        <v>9726.92</v>
      </c>
      <c r="E89" s="2">
        <v>34196.32</v>
      </c>
      <c r="F89" s="2">
        <v>66150.98</v>
      </c>
      <c r="G89" s="2">
        <v>569.91</v>
      </c>
      <c r="H89" s="2">
        <v>244059.06</v>
      </c>
      <c r="I89" s="2">
        <v>2949.86</v>
      </c>
      <c r="J89" s="100">
        <v>1387655.79</v>
      </c>
      <c r="K89" s="2"/>
      <c r="L89" s="3"/>
      <c r="M89" s="101"/>
      <c r="N89" s="110"/>
      <c r="O89" s="2">
        <v>64758.070000000007</v>
      </c>
      <c r="P89" s="3"/>
    </row>
    <row r="90" spans="1:16" x14ac:dyDescent="0.3">
      <c r="A90">
        <v>60400</v>
      </c>
      <c r="B90" s="2">
        <v>3968930.63</v>
      </c>
      <c r="C90" s="2">
        <v>7643574.7800000003</v>
      </c>
      <c r="D90" s="2">
        <v>66148.399999999994</v>
      </c>
      <c r="E90" s="2">
        <v>127310.39</v>
      </c>
      <c r="F90" s="2">
        <v>246274.18</v>
      </c>
      <c r="G90" s="2">
        <v>2121.84</v>
      </c>
      <c r="H90" s="2">
        <v>654551.42000000004</v>
      </c>
      <c r="I90" s="2">
        <v>7911.67</v>
      </c>
      <c r="J90" s="100">
        <v>8620582.2899999991</v>
      </c>
      <c r="K90" s="2"/>
      <c r="L90" s="3"/>
      <c r="M90" s="101"/>
      <c r="N90" s="110"/>
      <c r="O90" s="2">
        <v>34100.660000000033</v>
      </c>
      <c r="P90" s="3"/>
    </row>
    <row r="91" spans="1:16" x14ac:dyDescent="0.3">
      <c r="A91">
        <v>60500</v>
      </c>
      <c r="B91" s="2">
        <v>221900.16</v>
      </c>
      <c r="C91" s="2">
        <v>420672.72</v>
      </c>
      <c r="D91" s="2">
        <v>3698.35</v>
      </c>
      <c r="E91" s="2">
        <v>0</v>
      </c>
      <c r="F91" s="2">
        <v>0</v>
      </c>
      <c r="G91" s="2">
        <v>0</v>
      </c>
      <c r="H91" s="2">
        <v>48866.63</v>
      </c>
      <c r="I91" s="2">
        <v>590.65</v>
      </c>
      <c r="J91" s="100">
        <v>473828.35</v>
      </c>
      <c r="K91" s="2"/>
      <c r="L91" s="3"/>
      <c r="M91" s="101"/>
      <c r="N91" s="110"/>
      <c r="O91" s="2">
        <v>8580.6499999999978</v>
      </c>
      <c r="P91" s="3"/>
    </row>
    <row r="92" spans="1:16" x14ac:dyDescent="0.3">
      <c r="A92">
        <v>60601</v>
      </c>
      <c r="B92" s="2">
        <v>7726737.5700000003</v>
      </c>
      <c r="C92" s="2">
        <v>14535249.390000001</v>
      </c>
      <c r="D92" s="2">
        <v>128778.74</v>
      </c>
      <c r="E92" s="2">
        <v>1661.45</v>
      </c>
      <c r="F92" s="2">
        <v>3213.98</v>
      </c>
      <c r="G92" s="2">
        <v>27.69</v>
      </c>
      <c r="H92" s="2">
        <v>1772418.36</v>
      </c>
      <c r="I92" s="2">
        <v>21422.22</v>
      </c>
      <c r="J92" s="100">
        <v>16461110.380000001</v>
      </c>
      <c r="K92" s="2"/>
      <c r="L92" s="3"/>
      <c r="M92" s="101"/>
      <c r="N92" s="110"/>
      <c r="O92" s="2">
        <v>411566.75</v>
      </c>
      <c r="P92" s="3"/>
    </row>
    <row r="93" spans="1:16" x14ac:dyDescent="0.3">
      <c r="A93">
        <v>60700</v>
      </c>
      <c r="B93" s="2">
        <v>12871185.77</v>
      </c>
      <c r="C93" s="2">
        <v>23456169.989999998</v>
      </c>
      <c r="D93" s="2">
        <v>214520.22</v>
      </c>
      <c r="E93" s="2">
        <v>77471.12</v>
      </c>
      <c r="F93" s="2">
        <v>149863.56</v>
      </c>
      <c r="G93" s="2">
        <v>1291.2</v>
      </c>
      <c r="H93" s="2">
        <v>1251719.26</v>
      </c>
      <c r="I93" s="2">
        <v>15129.65</v>
      </c>
      <c r="J93" s="100">
        <v>25088693.879999995</v>
      </c>
      <c r="K93" s="2"/>
      <c r="L93" s="3"/>
      <c r="M93" s="101"/>
      <c r="N93" s="110"/>
      <c r="O93" s="2">
        <v>1442420.48</v>
      </c>
      <c r="P93" s="3"/>
    </row>
    <row r="94" spans="1:16" x14ac:dyDescent="0.3">
      <c r="A94">
        <v>60800</v>
      </c>
      <c r="B94" s="2">
        <v>570582.42000000004</v>
      </c>
      <c r="C94" s="2">
        <v>1041030.82</v>
      </c>
      <c r="D94" s="2">
        <v>9509.7999999999993</v>
      </c>
      <c r="E94" s="2">
        <v>73363.73</v>
      </c>
      <c r="F94" s="2">
        <v>141918.53</v>
      </c>
      <c r="G94" s="2">
        <v>1222.74</v>
      </c>
      <c r="H94" s="2">
        <v>107740.82</v>
      </c>
      <c r="I94" s="2">
        <v>1302.32</v>
      </c>
      <c r="J94" s="100">
        <v>1302725.03</v>
      </c>
      <c r="K94" s="2"/>
      <c r="L94" s="3"/>
      <c r="M94" s="101"/>
      <c r="N94" s="110"/>
      <c r="O94" s="2">
        <v>62726.61</v>
      </c>
      <c r="P94" s="3"/>
    </row>
    <row r="95" spans="1:16" x14ac:dyDescent="0.3">
      <c r="A95">
        <v>60900</v>
      </c>
      <c r="B95" s="2">
        <v>166025.87</v>
      </c>
      <c r="C95" s="2">
        <v>309632.37</v>
      </c>
      <c r="D95" s="2">
        <v>2767.08</v>
      </c>
      <c r="E95" s="2">
        <v>7059.49</v>
      </c>
      <c r="F95" s="2">
        <v>13656.15</v>
      </c>
      <c r="G95" s="2">
        <v>117.65</v>
      </c>
      <c r="H95" s="2">
        <v>27376.75</v>
      </c>
      <c r="I95" s="2">
        <v>330.93</v>
      </c>
      <c r="J95" s="100">
        <v>353880.93000000005</v>
      </c>
      <c r="K95" s="2"/>
      <c r="L95" s="3"/>
      <c r="M95" s="101"/>
      <c r="N95" s="110"/>
      <c r="O95" s="2">
        <v>11535.730000000001</v>
      </c>
      <c r="P95" s="3"/>
    </row>
    <row r="96" spans="1:16" x14ac:dyDescent="0.3">
      <c r="A96">
        <v>61000</v>
      </c>
      <c r="B96" s="2">
        <v>5315161.59</v>
      </c>
      <c r="C96" s="2">
        <v>9793917.1999999993</v>
      </c>
      <c r="D96" s="2">
        <v>88585.79</v>
      </c>
      <c r="E96" s="2">
        <v>382773.28</v>
      </c>
      <c r="F96" s="2">
        <v>740454.22</v>
      </c>
      <c r="G96" s="2">
        <v>6379.71</v>
      </c>
      <c r="H96" s="2">
        <v>1454329.74</v>
      </c>
      <c r="I96" s="2">
        <v>17578.48</v>
      </c>
      <c r="J96" s="100">
        <v>12101245.140000001</v>
      </c>
      <c r="K96" s="2"/>
      <c r="L96" s="3"/>
      <c r="M96" s="101"/>
      <c r="N96" s="110"/>
      <c r="O96" s="2">
        <v>487970.45999999996</v>
      </c>
      <c r="P96" s="3"/>
    </row>
    <row r="97" spans="1:16" x14ac:dyDescent="0.3">
      <c r="A97">
        <v>61200</v>
      </c>
      <c r="B97" s="2">
        <v>172817.44</v>
      </c>
      <c r="C97" s="2">
        <v>321795.11</v>
      </c>
      <c r="D97" s="2">
        <v>2880.34</v>
      </c>
      <c r="E97" s="2">
        <v>3947.56</v>
      </c>
      <c r="F97" s="2">
        <v>7636.43</v>
      </c>
      <c r="G97" s="2">
        <v>65.8</v>
      </c>
      <c r="H97" s="2">
        <v>37795.980000000003</v>
      </c>
      <c r="I97" s="2">
        <v>456.84</v>
      </c>
      <c r="J97" s="100">
        <v>370630.5</v>
      </c>
      <c r="K97" s="2"/>
      <c r="L97" s="3"/>
      <c r="M97" s="101"/>
      <c r="N97" s="110"/>
      <c r="O97" s="2">
        <v>12511.17</v>
      </c>
      <c r="P97" s="3"/>
    </row>
    <row r="98" spans="1:16" x14ac:dyDescent="0.3">
      <c r="A98">
        <v>62200</v>
      </c>
      <c r="B98" s="2">
        <v>229620.2</v>
      </c>
      <c r="C98" s="2">
        <v>431291.41</v>
      </c>
      <c r="D98" s="2">
        <v>3826.98</v>
      </c>
      <c r="E98" s="2">
        <v>10354.030000000001</v>
      </c>
      <c r="F98" s="2">
        <v>20029.34</v>
      </c>
      <c r="G98" s="2">
        <v>172.54</v>
      </c>
      <c r="H98" s="2">
        <v>45355.71</v>
      </c>
      <c r="I98" s="2">
        <v>548.21</v>
      </c>
      <c r="J98" s="100">
        <v>501224.19</v>
      </c>
      <c r="K98" s="2"/>
      <c r="L98" s="3"/>
      <c r="M98" s="101"/>
      <c r="N98" s="110"/>
      <c r="O98" s="2">
        <v>12895.27</v>
      </c>
      <c r="P98" s="3"/>
    </row>
    <row r="99" spans="1:16" x14ac:dyDescent="0.3">
      <c r="A99">
        <v>62500</v>
      </c>
      <c r="B99" s="2">
        <v>88420.56</v>
      </c>
      <c r="C99" s="2">
        <v>166194.28</v>
      </c>
      <c r="D99" s="2">
        <v>1473.69</v>
      </c>
      <c r="E99" s="2">
        <v>0</v>
      </c>
      <c r="F99" s="2">
        <v>0</v>
      </c>
      <c r="G99" s="2">
        <v>0</v>
      </c>
      <c r="H99" s="2">
        <v>25898.69</v>
      </c>
      <c r="I99" s="2">
        <v>313.04000000000002</v>
      </c>
      <c r="J99" s="100">
        <v>193879.7</v>
      </c>
      <c r="K99" s="2"/>
      <c r="L99" s="3"/>
      <c r="M99" s="101"/>
      <c r="N99" s="110"/>
      <c r="O99" s="2">
        <v>4850.6100000000006</v>
      </c>
      <c r="P99" s="3"/>
    </row>
    <row r="100" spans="1:16" x14ac:dyDescent="0.3">
      <c r="A100">
        <v>62700</v>
      </c>
      <c r="B100" s="2">
        <v>218118.09</v>
      </c>
      <c r="C100" s="2">
        <v>397690.85</v>
      </c>
      <c r="D100" s="2">
        <v>3635.39</v>
      </c>
      <c r="E100" s="2">
        <v>0</v>
      </c>
      <c r="F100" s="2">
        <v>0</v>
      </c>
      <c r="G100" s="2">
        <v>0</v>
      </c>
      <c r="H100" s="2">
        <v>138237.92000000001</v>
      </c>
      <c r="I100" s="2">
        <v>1670.96</v>
      </c>
      <c r="J100" s="100">
        <v>541235.12</v>
      </c>
      <c r="K100" s="2"/>
      <c r="L100" s="3"/>
      <c r="M100" s="101"/>
      <c r="N100" s="110"/>
      <c r="O100" s="2">
        <v>24247.25</v>
      </c>
      <c r="P100" s="3"/>
    </row>
    <row r="101" spans="1:16" x14ac:dyDescent="0.3">
      <c r="A101">
        <v>63000</v>
      </c>
      <c r="B101" s="2">
        <v>677269.2</v>
      </c>
      <c r="C101" s="2">
        <v>1255755.51</v>
      </c>
      <c r="D101" s="2">
        <v>11287.92</v>
      </c>
      <c r="E101" s="2">
        <v>4924.57</v>
      </c>
      <c r="F101" s="2">
        <v>9526.36</v>
      </c>
      <c r="G101" s="2">
        <v>82.08</v>
      </c>
      <c r="H101" s="2">
        <v>126191.15</v>
      </c>
      <c r="I101" s="2">
        <v>1525.25</v>
      </c>
      <c r="J101" s="100">
        <v>1404368.27</v>
      </c>
      <c r="K101" s="2"/>
      <c r="L101" s="3"/>
      <c r="M101" s="101"/>
      <c r="N101" s="110"/>
      <c r="O101" s="2">
        <v>54381.490000000005</v>
      </c>
      <c r="P101" s="3"/>
    </row>
    <row r="102" spans="1:16" x14ac:dyDescent="0.3">
      <c r="A102">
        <v>63500</v>
      </c>
      <c r="B102" s="2">
        <v>467165.82</v>
      </c>
      <c r="C102" s="2">
        <v>856774.65</v>
      </c>
      <c r="D102" s="2">
        <v>7786.12</v>
      </c>
      <c r="E102" s="2">
        <v>7084.74</v>
      </c>
      <c r="F102" s="2">
        <v>13704.96</v>
      </c>
      <c r="G102" s="2">
        <v>118.08</v>
      </c>
      <c r="H102" s="2">
        <v>80630.5</v>
      </c>
      <c r="I102" s="2">
        <v>974.57</v>
      </c>
      <c r="J102" s="100">
        <v>959988.87999999989</v>
      </c>
      <c r="K102" s="2"/>
      <c r="L102" s="3"/>
      <c r="M102" s="101"/>
      <c r="N102" s="110"/>
      <c r="O102" s="2">
        <v>46931.66</v>
      </c>
      <c r="P102" s="3"/>
    </row>
    <row r="103" spans="1:16" x14ac:dyDescent="0.3">
      <c r="A103">
        <v>63700</v>
      </c>
      <c r="B103" s="2">
        <v>148454.39999999999</v>
      </c>
      <c r="C103" s="2">
        <v>271247.87</v>
      </c>
      <c r="D103" s="2">
        <v>2474.29</v>
      </c>
      <c r="E103" s="2">
        <v>0</v>
      </c>
      <c r="F103" s="2">
        <v>0</v>
      </c>
      <c r="G103" s="2">
        <v>0</v>
      </c>
      <c r="H103" s="2">
        <v>43670.44</v>
      </c>
      <c r="I103" s="2">
        <v>527.84</v>
      </c>
      <c r="J103" s="100">
        <v>317920.44</v>
      </c>
      <c r="K103" s="2"/>
      <c r="L103" s="3"/>
      <c r="M103" s="101"/>
      <c r="N103" s="110"/>
      <c r="O103" s="2">
        <v>15927.93</v>
      </c>
      <c r="P103" s="3"/>
    </row>
    <row r="104" spans="1:16" x14ac:dyDescent="0.3">
      <c r="A104">
        <v>63800</v>
      </c>
      <c r="B104" s="2">
        <v>18529.05</v>
      </c>
      <c r="C104" s="2">
        <v>35755.1</v>
      </c>
      <c r="D104" s="2">
        <v>308.8</v>
      </c>
      <c r="E104" s="2">
        <v>4100.5600000000004</v>
      </c>
      <c r="F104" s="2">
        <v>7932.42</v>
      </c>
      <c r="G104" s="2">
        <v>68.33</v>
      </c>
      <c r="H104" s="2">
        <v>0</v>
      </c>
      <c r="I104" s="2">
        <v>0</v>
      </c>
      <c r="J104" s="100">
        <v>44064.65</v>
      </c>
      <c r="K104" s="2"/>
      <c r="L104" s="3"/>
      <c r="M104" s="101"/>
      <c r="N104" s="110"/>
      <c r="O104" s="2">
        <v>88.339999999999918</v>
      </c>
      <c r="P104" s="3"/>
    </row>
    <row r="105" spans="1:16" x14ac:dyDescent="0.3">
      <c r="A105">
        <v>64100</v>
      </c>
      <c r="B105" s="2">
        <v>66505.17</v>
      </c>
      <c r="C105" s="2">
        <v>125154.88</v>
      </c>
      <c r="D105" s="2">
        <v>1108.4000000000001</v>
      </c>
      <c r="E105" s="2">
        <v>2533.44</v>
      </c>
      <c r="F105" s="2">
        <v>4900.74</v>
      </c>
      <c r="G105" s="2">
        <v>42.23</v>
      </c>
      <c r="H105" s="2">
        <v>20580.07</v>
      </c>
      <c r="I105" s="2">
        <v>248.76</v>
      </c>
      <c r="J105" s="100">
        <v>152035.08000000002</v>
      </c>
      <c r="K105" s="2"/>
      <c r="L105" s="3"/>
      <c r="M105" s="101"/>
      <c r="N105" s="110"/>
      <c r="O105" s="2">
        <v>3495.41</v>
      </c>
      <c r="P105" s="3"/>
    </row>
    <row r="106" spans="1:16" x14ac:dyDescent="0.3">
      <c r="A106">
        <v>66600</v>
      </c>
      <c r="B106" s="2">
        <v>61249.01</v>
      </c>
      <c r="C106" s="2">
        <v>118355.51</v>
      </c>
      <c r="D106" s="2">
        <v>1020.81</v>
      </c>
      <c r="E106" s="2">
        <v>0</v>
      </c>
      <c r="F106" s="2">
        <v>0</v>
      </c>
      <c r="G106" s="2">
        <v>0</v>
      </c>
      <c r="H106" s="2">
        <v>72588.600000000006</v>
      </c>
      <c r="I106" s="2">
        <v>877.33</v>
      </c>
      <c r="J106" s="100">
        <v>192842.24999999997</v>
      </c>
      <c r="K106" s="2"/>
      <c r="L106" s="3"/>
      <c r="M106" s="101"/>
      <c r="N106" s="110"/>
      <c r="O106" s="2">
        <v>127.40000000000055</v>
      </c>
      <c r="P106" s="3"/>
    </row>
    <row r="107" spans="1:16" x14ac:dyDescent="0.3">
      <c r="A107">
        <v>67000</v>
      </c>
      <c r="B107" s="2">
        <v>31054.7</v>
      </c>
      <c r="C107" s="2">
        <v>58240.1</v>
      </c>
      <c r="D107" s="2">
        <v>517.54</v>
      </c>
      <c r="E107" s="2">
        <v>482.91</v>
      </c>
      <c r="F107" s="2">
        <v>934.16</v>
      </c>
      <c r="G107" s="2">
        <v>8.0500000000000007</v>
      </c>
      <c r="H107" s="2">
        <v>0</v>
      </c>
      <c r="I107" s="2">
        <v>0</v>
      </c>
      <c r="J107" s="100">
        <v>59699.850000000006</v>
      </c>
      <c r="K107" s="2"/>
      <c r="L107" s="3"/>
      <c r="M107" s="101"/>
      <c r="N107" s="110"/>
      <c r="O107" s="2">
        <v>1833.32</v>
      </c>
      <c r="P107" s="3"/>
    </row>
    <row r="108" spans="1:16" x14ac:dyDescent="0.3">
      <c r="A108">
        <v>67100</v>
      </c>
      <c r="B108" s="2">
        <v>666190.31999999995</v>
      </c>
      <c r="C108" s="2">
        <v>1216834.3899999999</v>
      </c>
      <c r="D108" s="2">
        <v>11103.25</v>
      </c>
      <c r="E108" s="2">
        <v>40658.519999999997</v>
      </c>
      <c r="F108" s="2">
        <v>78651.58</v>
      </c>
      <c r="G108" s="2">
        <v>677.61</v>
      </c>
      <c r="H108" s="2">
        <v>66088.45</v>
      </c>
      <c r="I108" s="2">
        <v>798.8</v>
      </c>
      <c r="J108" s="100">
        <v>1374154.08</v>
      </c>
      <c r="K108" s="2"/>
      <c r="L108" s="3"/>
      <c r="M108" s="101"/>
      <c r="N108" s="110"/>
      <c r="O108" s="2">
        <v>71872.789999999994</v>
      </c>
      <c r="P108" s="3"/>
    </row>
    <row r="109" spans="1:16" x14ac:dyDescent="0.3">
      <c r="A109">
        <v>67200</v>
      </c>
      <c r="B109" s="2">
        <v>12062.25</v>
      </c>
      <c r="C109" s="2">
        <v>21245.08</v>
      </c>
      <c r="D109" s="2">
        <v>201.02</v>
      </c>
      <c r="E109" s="2">
        <v>0</v>
      </c>
      <c r="F109" s="2">
        <v>0</v>
      </c>
      <c r="G109" s="2">
        <v>0</v>
      </c>
      <c r="H109" s="2">
        <v>15830.4</v>
      </c>
      <c r="I109" s="2">
        <v>191.35</v>
      </c>
      <c r="J109" s="100">
        <v>37467.85</v>
      </c>
      <c r="K109" s="2"/>
      <c r="L109" s="3"/>
      <c r="M109" s="101"/>
      <c r="N109" s="110"/>
      <c r="O109" s="2">
        <v>2088.66</v>
      </c>
      <c r="P109" s="3"/>
    </row>
    <row r="110" spans="1:16" x14ac:dyDescent="0.3">
      <c r="A110">
        <v>67300</v>
      </c>
      <c r="B110" s="2">
        <v>442221</v>
      </c>
      <c r="C110" s="2">
        <v>810201.07</v>
      </c>
      <c r="D110" s="2">
        <v>7370.27</v>
      </c>
      <c r="E110" s="2">
        <v>26412.67</v>
      </c>
      <c r="F110" s="2">
        <v>51094.16</v>
      </c>
      <c r="G110" s="2">
        <v>440.19</v>
      </c>
      <c r="H110" s="2">
        <v>286328.19</v>
      </c>
      <c r="I110" s="2">
        <v>3460.86</v>
      </c>
      <c r="J110" s="100">
        <v>1158894.7400000002</v>
      </c>
      <c r="K110" s="2"/>
      <c r="L110" s="3"/>
      <c r="M110" s="101"/>
      <c r="N110" s="110"/>
      <c r="O110" s="2">
        <v>45249.919999999998</v>
      </c>
      <c r="P110" s="3"/>
    </row>
    <row r="111" spans="1:16" x14ac:dyDescent="0.3">
      <c r="A111">
        <v>67400</v>
      </c>
      <c r="B111" s="2">
        <v>218928.45</v>
      </c>
      <c r="C111" s="2">
        <v>373593.05</v>
      </c>
      <c r="D111" s="2">
        <v>3648.76</v>
      </c>
      <c r="E111" s="2">
        <v>0</v>
      </c>
      <c r="F111" s="2">
        <v>0</v>
      </c>
      <c r="G111" s="2">
        <v>0</v>
      </c>
      <c r="H111" s="2">
        <v>450563.68</v>
      </c>
      <c r="I111" s="2">
        <v>5445.95</v>
      </c>
      <c r="J111" s="100">
        <v>833251.44</v>
      </c>
      <c r="K111" s="2"/>
      <c r="L111" s="3"/>
      <c r="M111" s="101"/>
      <c r="N111" s="110"/>
      <c r="O111" s="2">
        <v>49911.53</v>
      </c>
      <c r="P111" s="3"/>
    </row>
    <row r="112" spans="1:16" x14ac:dyDescent="0.3">
      <c r="A112">
        <v>67500</v>
      </c>
      <c r="B112" s="2">
        <v>217436.4</v>
      </c>
      <c r="C112" s="2">
        <v>395486.07</v>
      </c>
      <c r="D112" s="2">
        <v>3623.86</v>
      </c>
      <c r="E112" s="2">
        <v>24790.69</v>
      </c>
      <c r="F112" s="2">
        <v>47956.27</v>
      </c>
      <c r="G112" s="2">
        <v>413.2</v>
      </c>
      <c r="H112" s="2">
        <v>26364.61</v>
      </c>
      <c r="I112" s="2">
        <v>318.66000000000003</v>
      </c>
      <c r="J112" s="100">
        <v>474162.67</v>
      </c>
      <c r="K112" s="2"/>
      <c r="L112" s="3"/>
      <c r="M112" s="101"/>
      <c r="N112" s="110"/>
      <c r="O112" s="2">
        <v>24823.439999999999</v>
      </c>
      <c r="P112" s="3"/>
    </row>
    <row r="113" spans="1:16" x14ac:dyDescent="0.3">
      <c r="A113">
        <v>67600</v>
      </c>
      <c r="B113" s="2">
        <v>33246.07</v>
      </c>
      <c r="C113" s="2">
        <v>56342.15</v>
      </c>
      <c r="D113" s="2">
        <v>554.14</v>
      </c>
      <c r="E113" s="2">
        <v>7193.27</v>
      </c>
      <c r="F113" s="2">
        <v>13914.92</v>
      </c>
      <c r="G113" s="2">
        <v>119.88</v>
      </c>
      <c r="H113" s="2">
        <v>42183.54</v>
      </c>
      <c r="I113" s="2">
        <v>515.61</v>
      </c>
      <c r="J113" s="100">
        <v>113630.23999999999</v>
      </c>
      <c r="K113" s="2"/>
      <c r="L113" s="3"/>
      <c r="M113" s="101"/>
      <c r="N113" s="110"/>
      <c r="O113" s="2">
        <v>7970.79</v>
      </c>
      <c r="P113" s="3"/>
    </row>
    <row r="114" spans="1:16" x14ac:dyDescent="0.3">
      <c r="A114">
        <v>67800</v>
      </c>
      <c r="B114" s="2">
        <v>1212015.6399999999</v>
      </c>
      <c r="C114" s="2">
        <v>2201666.0699999998</v>
      </c>
      <c r="D114" s="2">
        <v>20200.21</v>
      </c>
      <c r="E114" s="2">
        <v>216025.54</v>
      </c>
      <c r="F114" s="2">
        <v>417888.83</v>
      </c>
      <c r="G114" s="2">
        <v>3600.36</v>
      </c>
      <c r="H114" s="2">
        <v>133016.42000000001</v>
      </c>
      <c r="I114" s="2">
        <v>1607.82</v>
      </c>
      <c r="J114" s="100">
        <v>2777979.7099999995</v>
      </c>
      <c r="K114" s="2"/>
      <c r="L114" s="3"/>
      <c r="M114" s="101"/>
      <c r="N114" s="110"/>
      <c r="O114" s="2">
        <v>142907.26</v>
      </c>
      <c r="P114" s="3"/>
    </row>
    <row r="115" spans="1:16" x14ac:dyDescent="0.3">
      <c r="A115">
        <v>67900</v>
      </c>
      <c r="B115" s="2">
        <v>18564.099999999999</v>
      </c>
      <c r="C115" s="2">
        <v>31483.59</v>
      </c>
      <c r="D115" s="2">
        <v>309.39999999999998</v>
      </c>
      <c r="E115" s="2">
        <v>19075.689999999999</v>
      </c>
      <c r="F115" s="2">
        <v>36900.47</v>
      </c>
      <c r="G115" s="2">
        <v>317.93</v>
      </c>
      <c r="H115" s="2">
        <v>41344.99</v>
      </c>
      <c r="I115" s="2">
        <v>499.72</v>
      </c>
      <c r="J115" s="100">
        <v>110856.09999999998</v>
      </c>
      <c r="K115" s="2"/>
      <c r="L115" s="3"/>
      <c r="M115" s="101"/>
      <c r="N115" s="110"/>
      <c r="O115" s="2">
        <v>4427.42</v>
      </c>
      <c r="P115" s="3"/>
    </row>
    <row r="116" spans="1:16" x14ac:dyDescent="0.3">
      <c r="A116">
        <v>68000</v>
      </c>
      <c r="B116" s="2">
        <v>106867.51</v>
      </c>
      <c r="C116" s="2">
        <v>201363.54</v>
      </c>
      <c r="D116" s="2">
        <v>1781.13</v>
      </c>
      <c r="E116" s="2">
        <v>0</v>
      </c>
      <c r="F116" s="2">
        <v>0</v>
      </c>
      <c r="G116" s="2">
        <v>0</v>
      </c>
      <c r="H116" s="2">
        <v>0</v>
      </c>
      <c r="I116" s="2">
        <v>0</v>
      </c>
      <c r="J116" s="100">
        <v>203144.67</v>
      </c>
      <c r="K116" s="2"/>
      <c r="L116" s="3"/>
      <c r="M116" s="101"/>
      <c r="N116" s="110"/>
      <c r="O116" s="2">
        <v>5365.99</v>
      </c>
      <c r="P116" s="3"/>
    </row>
    <row r="117" spans="1:16" x14ac:dyDescent="0.3">
      <c r="A117">
        <v>68100</v>
      </c>
      <c r="B117" s="2">
        <v>353129.71</v>
      </c>
      <c r="C117" s="2">
        <v>637923.16</v>
      </c>
      <c r="D117" s="2">
        <v>5885.39</v>
      </c>
      <c r="E117" s="2">
        <v>0</v>
      </c>
      <c r="F117" s="2">
        <v>0</v>
      </c>
      <c r="G117" s="2">
        <v>0</v>
      </c>
      <c r="H117" s="2">
        <v>163069.49</v>
      </c>
      <c r="I117" s="2">
        <v>1971.07</v>
      </c>
      <c r="J117" s="100">
        <v>808849.11</v>
      </c>
      <c r="K117" s="2"/>
      <c r="L117" s="3"/>
      <c r="M117" s="101"/>
      <c r="N117" s="110"/>
      <c r="O117" s="2">
        <v>45186.03</v>
      </c>
      <c r="P117" s="3"/>
    </row>
    <row r="118" spans="1:16" x14ac:dyDescent="0.3">
      <c r="A118">
        <v>68200</v>
      </c>
      <c r="B118" s="2">
        <v>2246063.35</v>
      </c>
      <c r="C118" s="2">
        <v>3980798.95</v>
      </c>
      <c r="D118" s="2">
        <v>37434.230000000003</v>
      </c>
      <c r="E118" s="2">
        <v>94236.1</v>
      </c>
      <c r="F118" s="2">
        <v>182294.37</v>
      </c>
      <c r="G118" s="2">
        <v>1570.54</v>
      </c>
      <c r="H118" s="2">
        <v>595259.53</v>
      </c>
      <c r="I118" s="2">
        <v>7194.95</v>
      </c>
      <c r="J118" s="100">
        <v>4804552.5700000012</v>
      </c>
      <c r="K118" s="2"/>
      <c r="L118" s="3"/>
      <c r="M118" s="101"/>
      <c r="N118" s="110"/>
      <c r="O118" s="2">
        <v>364083.36</v>
      </c>
      <c r="P118" s="3"/>
    </row>
    <row r="119" spans="1:16" x14ac:dyDescent="0.3">
      <c r="A119">
        <v>68300</v>
      </c>
      <c r="B119" s="2">
        <v>661365.1</v>
      </c>
      <c r="C119" s="2">
        <v>1205056.6399999999</v>
      </c>
      <c r="D119" s="2">
        <v>11022.7</v>
      </c>
      <c r="E119" s="2">
        <v>51767.95</v>
      </c>
      <c r="F119" s="2">
        <v>100142.33</v>
      </c>
      <c r="G119" s="2">
        <v>862.82</v>
      </c>
      <c r="H119" s="2">
        <v>168812.32</v>
      </c>
      <c r="I119" s="2">
        <v>2040.43</v>
      </c>
      <c r="J119" s="100">
        <v>1487937.24</v>
      </c>
      <c r="K119" s="2"/>
      <c r="L119" s="3"/>
      <c r="M119" s="101"/>
      <c r="N119" s="110"/>
      <c r="O119" s="2">
        <v>74313.850000000006</v>
      </c>
      <c r="P119" s="3"/>
    </row>
    <row r="120" spans="1:16" x14ac:dyDescent="0.3">
      <c r="A120">
        <v>68400</v>
      </c>
      <c r="B120" s="2">
        <v>19382.3</v>
      </c>
      <c r="C120" s="2">
        <v>34885.339999999997</v>
      </c>
      <c r="D120" s="2">
        <v>323.05</v>
      </c>
      <c r="E120" s="2">
        <v>1663.03</v>
      </c>
      <c r="F120" s="2">
        <v>3216.9</v>
      </c>
      <c r="G120" s="2">
        <v>27.71</v>
      </c>
      <c r="H120" s="2">
        <v>11653.42</v>
      </c>
      <c r="I120" s="2">
        <v>140.82</v>
      </c>
      <c r="J120" s="100">
        <v>50247.24</v>
      </c>
      <c r="K120" s="2"/>
      <c r="L120" s="3"/>
      <c r="M120" s="101"/>
      <c r="N120" s="110"/>
      <c r="O120" s="2">
        <v>2608.2800000000002</v>
      </c>
      <c r="P120" s="3"/>
    </row>
    <row r="121" spans="1:16" x14ac:dyDescent="0.3">
      <c r="A121">
        <v>68500</v>
      </c>
      <c r="B121" s="2">
        <v>655380.56999999995</v>
      </c>
      <c r="C121" s="2">
        <v>1267792.33</v>
      </c>
      <c r="D121" s="2">
        <v>10923.14</v>
      </c>
      <c r="E121" s="2">
        <v>13342.97</v>
      </c>
      <c r="F121" s="2">
        <v>25811.15</v>
      </c>
      <c r="G121" s="2">
        <v>222.39</v>
      </c>
      <c r="H121" s="2">
        <v>115177.02</v>
      </c>
      <c r="I121" s="2">
        <v>1392.17</v>
      </c>
      <c r="J121" s="100">
        <v>1421318.1999999997</v>
      </c>
      <c r="K121" s="2"/>
      <c r="L121" s="3"/>
      <c r="M121" s="101"/>
      <c r="N121" s="110"/>
      <c r="O121" s="2">
        <v>0</v>
      </c>
      <c r="P121" s="3"/>
    </row>
    <row r="122" spans="1:16" x14ac:dyDescent="0.3">
      <c r="A122">
        <v>68600</v>
      </c>
      <c r="B122" s="2">
        <v>154055.28</v>
      </c>
      <c r="C122" s="2">
        <v>298012.18</v>
      </c>
      <c r="D122" s="2">
        <v>2567.5</v>
      </c>
      <c r="E122" s="2">
        <v>0</v>
      </c>
      <c r="F122" s="2">
        <v>0</v>
      </c>
      <c r="G122" s="2">
        <v>0</v>
      </c>
      <c r="H122" s="2">
        <v>76273.42</v>
      </c>
      <c r="I122" s="2">
        <v>921.98</v>
      </c>
      <c r="J122" s="100">
        <v>377775.07999999996</v>
      </c>
      <c r="K122" s="2"/>
      <c r="L122" s="3"/>
      <c r="M122" s="101"/>
      <c r="N122" s="110"/>
      <c r="O122" s="2">
        <v>0</v>
      </c>
      <c r="P122" s="3"/>
    </row>
    <row r="123" spans="1:16" x14ac:dyDescent="0.3">
      <c r="A123">
        <v>68700</v>
      </c>
      <c r="B123" s="2">
        <v>203226.52</v>
      </c>
      <c r="C123" s="2">
        <v>393131.23</v>
      </c>
      <c r="D123" s="2">
        <v>3387.24</v>
      </c>
      <c r="E123" s="2">
        <v>16620.3</v>
      </c>
      <c r="F123" s="2">
        <v>32151.09</v>
      </c>
      <c r="G123" s="2">
        <v>277.02999999999997</v>
      </c>
      <c r="H123" s="2">
        <v>97139.62</v>
      </c>
      <c r="I123" s="2">
        <v>1174.1099999999999</v>
      </c>
      <c r="J123" s="100">
        <v>527260.31999999995</v>
      </c>
      <c r="K123" s="2"/>
      <c r="L123" s="3"/>
      <c r="M123" s="101"/>
      <c r="N123" s="110"/>
      <c r="O123" s="2">
        <v>0</v>
      </c>
      <c r="P123" s="3"/>
    </row>
    <row r="124" spans="1:16" x14ac:dyDescent="0.3">
      <c r="A124">
        <v>68800</v>
      </c>
      <c r="B124" s="2">
        <v>310668.53999999998</v>
      </c>
      <c r="C124" s="2">
        <v>600971.05000000005</v>
      </c>
      <c r="D124" s="2">
        <v>5177.8900000000003</v>
      </c>
      <c r="E124" s="2">
        <v>8299.94</v>
      </c>
      <c r="F124" s="2">
        <v>16055.72</v>
      </c>
      <c r="G124" s="2">
        <v>138.35</v>
      </c>
      <c r="H124" s="2">
        <v>123934.2</v>
      </c>
      <c r="I124" s="2">
        <v>1497.93</v>
      </c>
      <c r="J124" s="100">
        <v>747775.14</v>
      </c>
      <c r="K124" s="2"/>
      <c r="L124" s="3"/>
      <c r="M124" s="101"/>
      <c r="N124" s="110"/>
      <c r="O124" s="2">
        <v>0</v>
      </c>
      <c r="P124" s="3"/>
    </row>
    <row r="125" spans="1:16" x14ac:dyDescent="0.3">
      <c r="A125">
        <v>68900</v>
      </c>
      <c r="B125" s="2">
        <v>398507.44</v>
      </c>
      <c r="C125" s="2">
        <v>770890.4</v>
      </c>
      <c r="D125" s="2">
        <v>6641.63</v>
      </c>
      <c r="E125" s="2">
        <v>1805.4</v>
      </c>
      <c r="F125" s="2">
        <v>3492.46</v>
      </c>
      <c r="G125" s="2">
        <v>30.1</v>
      </c>
      <c r="H125" s="2">
        <v>230631.31</v>
      </c>
      <c r="I125" s="2">
        <v>2787.62</v>
      </c>
      <c r="J125" s="100">
        <v>1014473.52</v>
      </c>
      <c r="K125" s="2"/>
      <c r="L125" s="3"/>
      <c r="M125" s="101"/>
      <c r="N125" s="110"/>
      <c r="O125" s="2">
        <v>0</v>
      </c>
      <c r="P125" s="3"/>
    </row>
    <row r="126" spans="1:16" x14ac:dyDescent="0.3">
      <c r="A126">
        <v>70101</v>
      </c>
      <c r="B126" s="2">
        <v>422188.05</v>
      </c>
      <c r="C126" s="2">
        <v>778928.7</v>
      </c>
      <c r="D126" s="2">
        <v>7036.53</v>
      </c>
      <c r="E126" s="2">
        <v>19988.38</v>
      </c>
      <c r="F126" s="2">
        <v>38666.44</v>
      </c>
      <c r="G126" s="2">
        <v>333.15</v>
      </c>
      <c r="H126" s="2">
        <v>0</v>
      </c>
      <c r="I126" s="2">
        <v>0</v>
      </c>
      <c r="J126" s="100">
        <v>824964.82000000007</v>
      </c>
      <c r="K126" s="2"/>
      <c r="L126" s="3"/>
      <c r="M126" s="101"/>
      <c r="N126" s="110"/>
      <c r="O126" s="2">
        <v>37768.49</v>
      </c>
      <c r="P126" s="3"/>
    </row>
    <row r="127" spans="1:16" x14ac:dyDescent="0.3">
      <c r="A127">
        <v>70102</v>
      </c>
      <c r="B127" s="2">
        <v>243223.92</v>
      </c>
      <c r="C127" s="2">
        <v>445775.07</v>
      </c>
      <c r="D127" s="2">
        <v>4053.56</v>
      </c>
      <c r="E127" s="2">
        <v>18419.099999999999</v>
      </c>
      <c r="F127" s="2">
        <v>33979.29</v>
      </c>
      <c r="G127" s="2">
        <v>307.99</v>
      </c>
      <c r="H127" s="2">
        <v>0</v>
      </c>
      <c r="I127" s="2">
        <v>0</v>
      </c>
      <c r="J127" s="100">
        <v>484115.91</v>
      </c>
      <c r="K127" s="2"/>
      <c r="L127" s="3"/>
      <c r="M127" s="101"/>
      <c r="N127" s="110"/>
      <c r="O127" s="2">
        <v>24717.759999999998</v>
      </c>
      <c r="P127" s="3"/>
    </row>
    <row r="128" spans="1:16" x14ac:dyDescent="0.3">
      <c r="A128">
        <v>70104</v>
      </c>
      <c r="B128" s="2">
        <v>24376.22</v>
      </c>
      <c r="C128" s="2">
        <v>44849.06</v>
      </c>
      <c r="D128" s="2">
        <v>406.27</v>
      </c>
      <c r="E128" s="2">
        <v>2395.84</v>
      </c>
      <c r="F128" s="2">
        <v>4634.78</v>
      </c>
      <c r="G128" s="2">
        <v>39.92</v>
      </c>
      <c r="H128" s="2">
        <v>0</v>
      </c>
      <c r="I128" s="2">
        <v>0</v>
      </c>
      <c r="J128" s="100">
        <v>49930.03</v>
      </c>
      <c r="K128" s="2"/>
      <c r="L128" s="3"/>
      <c r="M128" s="101"/>
      <c r="N128" s="110"/>
      <c r="O128" s="2">
        <v>2305.1999999999998</v>
      </c>
      <c r="P128" s="3"/>
    </row>
    <row r="129" spans="1:16" x14ac:dyDescent="0.3">
      <c r="A129">
        <v>70106</v>
      </c>
      <c r="B129" s="2">
        <v>20622.68</v>
      </c>
      <c r="C129" s="2">
        <v>39894.51</v>
      </c>
      <c r="D129" s="2">
        <v>343.73</v>
      </c>
      <c r="E129" s="2">
        <v>0</v>
      </c>
      <c r="F129" s="2">
        <v>0</v>
      </c>
      <c r="G129" s="2">
        <v>0</v>
      </c>
      <c r="H129" s="2">
        <v>0</v>
      </c>
      <c r="I129" s="2">
        <v>0</v>
      </c>
      <c r="J129" s="100">
        <v>40238.240000000005</v>
      </c>
      <c r="K129" s="2"/>
      <c r="L129" s="3"/>
      <c r="M129" s="101"/>
      <c r="N129" s="110"/>
      <c r="O129" s="2">
        <v>0</v>
      </c>
      <c r="P129" s="3"/>
    </row>
    <row r="130" spans="1:16" x14ac:dyDescent="0.3">
      <c r="A130">
        <v>70108</v>
      </c>
      <c r="B130" s="2">
        <v>31561.59</v>
      </c>
      <c r="C130" s="2">
        <v>57410.239999999998</v>
      </c>
      <c r="D130" s="2">
        <v>526.04</v>
      </c>
      <c r="E130" s="2">
        <v>3016.95</v>
      </c>
      <c r="F130" s="2">
        <v>5836.11</v>
      </c>
      <c r="G130" s="2">
        <v>50.28</v>
      </c>
      <c r="H130" s="2">
        <v>0</v>
      </c>
      <c r="I130" s="2">
        <v>0</v>
      </c>
      <c r="J130" s="100">
        <v>63822.67</v>
      </c>
      <c r="K130" s="2"/>
      <c r="L130" s="3"/>
      <c r="M130" s="101"/>
      <c r="N130" s="110"/>
      <c r="O130" s="2">
        <v>3542.82</v>
      </c>
      <c r="P130" s="3"/>
    </row>
    <row r="131" spans="1:16" x14ac:dyDescent="0.3">
      <c r="A131">
        <v>70202</v>
      </c>
      <c r="B131" s="2">
        <v>765172.09</v>
      </c>
      <c r="C131" s="2">
        <v>1405902.11</v>
      </c>
      <c r="D131" s="2">
        <v>12752.87</v>
      </c>
      <c r="E131" s="2">
        <v>36820.9</v>
      </c>
      <c r="F131" s="2">
        <v>71228.31</v>
      </c>
      <c r="G131" s="2">
        <v>613.67999999999995</v>
      </c>
      <c r="H131" s="2">
        <v>0</v>
      </c>
      <c r="I131" s="2">
        <v>0</v>
      </c>
      <c r="J131" s="100">
        <v>1490496.9700000002</v>
      </c>
      <c r="K131" s="2"/>
      <c r="L131" s="3"/>
      <c r="M131" s="101"/>
      <c r="N131" s="110"/>
      <c r="O131" s="2">
        <v>74280.75</v>
      </c>
      <c r="P131" s="3"/>
    </row>
    <row r="132" spans="1:16" x14ac:dyDescent="0.3">
      <c r="A132">
        <v>70203</v>
      </c>
      <c r="B132" s="2">
        <v>2674188.36</v>
      </c>
      <c r="C132" s="2">
        <v>4920055.55</v>
      </c>
      <c r="D132" s="2">
        <v>44569.58</v>
      </c>
      <c r="E132" s="2">
        <v>135070.09</v>
      </c>
      <c r="F132" s="2">
        <v>261403.21</v>
      </c>
      <c r="G132" s="2">
        <v>2251.12</v>
      </c>
      <c r="H132" s="2">
        <v>0</v>
      </c>
      <c r="I132" s="2">
        <v>0</v>
      </c>
      <c r="J132" s="100">
        <v>5228279.46</v>
      </c>
      <c r="K132" s="2"/>
      <c r="L132" s="3"/>
      <c r="M132" s="101"/>
      <c r="N132" s="110"/>
      <c r="O132" s="2">
        <v>252894.41</v>
      </c>
      <c r="P132" s="3"/>
    </row>
    <row r="133" spans="1:16" x14ac:dyDescent="0.3">
      <c r="A133">
        <v>70204</v>
      </c>
      <c r="B133" s="2">
        <v>29574.17</v>
      </c>
      <c r="C133" s="2">
        <v>57209</v>
      </c>
      <c r="D133" s="2">
        <v>492.88</v>
      </c>
      <c r="E133" s="2">
        <v>1170.77</v>
      </c>
      <c r="F133" s="2">
        <v>2264.77</v>
      </c>
      <c r="G133" s="2">
        <v>19.5</v>
      </c>
      <c r="H133" s="2">
        <v>0</v>
      </c>
      <c r="I133" s="2">
        <v>0</v>
      </c>
      <c r="J133" s="100">
        <v>59986.149999999994</v>
      </c>
      <c r="K133" s="2"/>
      <c r="L133" s="3"/>
      <c r="M133" s="101"/>
      <c r="N133" s="110"/>
      <c r="O133" s="2">
        <v>0</v>
      </c>
      <c r="P133" s="3"/>
    </row>
    <row r="134" spans="1:16" x14ac:dyDescent="0.3">
      <c r="A134">
        <v>70209</v>
      </c>
      <c r="B134" s="2">
        <v>28308.73</v>
      </c>
      <c r="C134" s="2">
        <v>53293.88</v>
      </c>
      <c r="D134" s="2">
        <v>0</v>
      </c>
      <c r="E134" s="2">
        <v>0</v>
      </c>
      <c r="F134" s="2">
        <v>0</v>
      </c>
      <c r="G134" s="2">
        <v>0</v>
      </c>
      <c r="H134" s="2">
        <v>0</v>
      </c>
      <c r="I134" s="2">
        <v>0</v>
      </c>
      <c r="J134" s="100">
        <v>53293.88</v>
      </c>
      <c r="K134" s="2"/>
      <c r="L134" s="3"/>
      <c r="M134" s="101"/>
      <c r="N134" s="110"/>
      <c r="O134" s="2">
        <v>1433.88</v>
      </c>
      <c r="P134" s="3"/>
    </row>
    <row r="135" spans="1:16" x14ac:dyDescent="0.3">
      <c r="A135">
        <v>70211</v>
      </c>
      <c r="B135" s="2">
        <v>52703.78</v>
      </c>
      <c r="C135" s="2">
        <v>101952.57</v>
      </c>
      <c r="D135" s="2">
        <v>878.37</v>
      </c>
      <c r="E135" s="2">
        <v>0</v>
      </c>
      <c r="F135" s="2">
        <v>0</v>
      </c>
      <c r="G135" s="2">
        <v>0</v>
      </c>
      <c r="H135" s="2">
        <v>0</v>
      </c>
      <c r="I135" s="2">
        <v>0</v>
      </c>
      <c r="J135" s="100">
        <v>102830.94</v>
      </c>
      <c r="K135" s="2"/>
      <c r="L135" s="3"/>
      <c r="M135" s="101"/>
      <c r="N135" s="110"/>
      <c r="O135" s="2">
        <v>0</v>
      </c>
      <c r="P135" s="3"/>
    </row>
    <row r="136" spans="1:16" x14ac:dyDescent="0.3">
      <c r="A136">
        <v>70212</v>
      </c>
      <c r="B136" s="2">
        <v>25262.86</v>
      </c>
      <c r="C136" s="2">
        <v>46059.31</v>
      </c>
      <c r="D136" s="2">
        <v>421.05</v>
      </c>
      <c r="E136" s="2">
        <v>0</v>
      </c>
      <c r="F136" s="2">
        <v>0</v>
      </c>
      <c r="G136" s="2">
        <v>0</v>
      </c>
      <c r="H136" s="2">
        <v>0</v>
      </c>
      <c r="I136" s="2">
        <v>0</v>
      </c>
      <c r="J136" s="100">
        <v>46480.36</v>
      </c>
      <c r="K136" s="2"/>
      <c r="L136" s="3"/>
      <c r="M136" s="101"/>
      <c r="N136" s="110"/>
      <c r="O136" s="2">
        <v>1770.07</v>
      </c>
      <c r="P136" s="3"/>
    </row>
    <row r="137" spans="1:16" x14ac:dyDescent="0.3">
      <c r="A137">
        <v>70213</v>
      </c>
      <c r="B137" s="2">
        <v>48379.72</v>
      </c>
      <c r="C137" s="2">
        <v>93587.89</v>
      </c>
      <c r="D137" s="2">
        <v>806.33</v>
      </c>
      <c r="E137" s="2">
        <v>0</v>
      </c>
      <c r="F137" s="2">
        <v>0</v>
      </c>
      <c r="G137" s="2">
        <v>0</v>
      </c>
      <c r="H137" s="2">
        <v>0</v>
      </c>
      <c r="I137" s="2">
        <v>0</v>
      </c>
      <c r="J137" s="100">
        <v>94394.22</v>
      </c>
      <c r="K137" s="2"/>
      <c r="L137" s="3"/>
      <c r="M137" s="101"/>
      <c r="N137" s="110"/>
      <c r="O137" s="2">
        <v>0</v>
      </c>
      <c r="P137" s="3"/>
    </row>
    <row r="138" spans="1:16" x14ac:dyDescent="0.3">
      <c r="A138">
        <v>70214</v>
      </c>
      <c r="B138" s="2">
        <v>97045.119999999995</v>
      </c>
      <c r="C138" s="2">
        <v>187728.44</v>
      </c>
      <c r="D138" s="2">
        <v>1617.44</v>
      </c>
      <c r="E138" s="2">
        <v>1099.3599999999999</v>
      </c>
      <c r="F138" s="2">
        <v>2126.67</v>
      </c>
      <c r="G138" s="2">
        <v>18.32</v>
      </c>
      <c r="H138" s="2">
        <v>0</v>
      </c>
      <c r="I138" s="2">
        <v>0</v>
      </c>
      <c r="J138" s="100">
        <v>191490.87000000002</v>
      </c>
      <c r="K138" s="2"/>
      <c r="L138" s="3"/>
      <c r="M138" s="101"/>
      <c r="N138" s="110"/>
      <c r="O138" s="2">
        <v>0</v>
      </c>
      <c r="P138" s="3"/>
    </row>
    <row r="139" spans="1:16" x14ac:dyDescent="0.3">
      <c r="A139">
        <v>70215</v>
      </c>
      <c r="B139" s="2">
        <v>35562.730000000003</v>
      </c>
      <c r="C139" s="2">
        <v>65909.19</v>
      </c>
      <c r="D139" s="2">
        <v>592.73</v>
      </c>
      <c r="E139" s="2">
        <v>0</v>
      </c>
      <c r="F139" s="2">
        <v>0</v>
      </c>
      <c r="G139" s="2">
        <v>0</v>
      </c>
      <c r="H139" s="2">
        <v>0</v>
      </c>
      <c r="I139" s="2">
        <v>0</v>
      </c>
      <c r="J139" s="100">
        <v>66501.919999999998</v>
      </c>
      <c r="K139" s="2"/>
      <c r="L139" s="3"/>
      <c r="M139" s="101"/>
      <c r="N139" s="110"/>
      <c r="O139" s="2">
        <v>2884.87</v>
      </c>
      <c r="P139" s="3"/>
    </row>
    <row r="140" spans="1:16" x14ac:dyDescent="0.3">
      <c r="A140">
        <v>70216</v>
      </c>
      <c r="B140" s="2">
        <v>7512.97</v>
      </c>
      <c r="C140" s="2">
        <v>14257.89</v>
      </c>
      <c r="D140" s="2">
        <v>0</v>
      </c>
      <c r="E140" s="2">
        <v>0</v>
      </c>
      <c r="F140" s="2">
        <v>0</v>
      </c>
      <c r="G140" s="2">
        <v>0</v>
      </c>
      <c r="H140" s="2">
        <v>0</v>
      </c>
      <c r="I140" s="2">
        <v>0</v>
      </c>
      <c r="J140" s="100">
        <v>14257.89</v>
      </c>
      <c r="K140" s="2"/>
      <c r="L140" s="3"/>
      <c r="M140" s="101"/>
      <c r="N140" s="110"/>
      <c r="O140" s="2">
        <v>275.61</v>
      </c>
      <c r="P140" s="3"/>
    </row>
    <row r="141" spans="1:16" x14ac:dyDescent="0.3">
      <c r="A141">
        <v>70217</v>
      </c>
      <c r="B141" s="2">
        <v>154131.41</v>
      </c>
      <c r="C141" s="2">
        <v>298157.90999999997</v>
      </c>
      <c r="D141" s="2">
        <v>2568.84</v>
      </c>
      <c r="E141" s="2">
        <v>681.26</v>
      </c>
      <c r="F141" s="2">
        <v>1317.85</v>
      </c>
      <c r="G141" s="2">
        <v>11.36</v>
      </c>
      <c r="H141" s="2">
        <v>0</v>
      </c>
      <c r="I141" s="2">
        <v>0</v>
      </c>
      <c r="J141" s="100">
        <v>302055.95999999996</v>
      </c>
      <c r="K141" s="2"/>
      <c r="L141" s="3"/>
      <c r="M141" s="101"/>
      <c r="N141" s="110"/>
      <c r="O141" s="2">
        <v>0</v>
      </c>
      <c r="P141" s="3"/>
    </row>
    <row r="142" spans="1:16" x14ac:dyDescent="0.3">
      <c r="A142">
        <v>70218</v>
      </c>
      <c r="B142" s="2">
        <v>43020.31</v>
      </c>
      <c r="C142" s="2">
        <v>83219.67</v>
      </c>
      <c r="D142" s="2">
        <v>717</v>
      </c>
      <c r="E142" s="2">
        <v>2540.75</v>
      </c>
      <c r="F142" s="2">
        <v>4914.92</v>
      </c>
      <c r="G142" s="2">
        <v>42.34</v>
      </c>
      <c r="H142" s="2">
        <v>0</v>
      </c>
      <c r="I142" s="2">
        <v>0</v>
      </c>
      <c r="J142" s="100">
        <v>88893.93</v>
      </c>
      <c r="K142" s="2"/>
      <c r="L142" s="3"/>
      <c r="M142" s="101"/>
      <c r="N142" s="110"/>
      <c r="O142" s="2">
        <v>0</v>
      </c>
      <c r="P142" s="3"/>
    </row>
    <row r="143" spans="1:16" x14ac:dyDescent="0.3">
      <c r="A143">
        <v>70219</v>
      </c>
      <c r="B143" s="2">
        <v>57815.15</v>
      </c>
      <c r="C143" s="2">
        <v>111841.65</v>
      </c>
      <c r="D143" s="2">
        <v>963.6</v>
      </c>
      <c r="E143" s="2">
        <v>0</v>
      </c>
      <c r="F143" s="2">
        <v>0</v>
      </c>
      <c r="G143" s="2">
        <v>0</v>
      </c>
      <c r="H143" s="2">
        <v>0</v>
      </c>
      <c r="I143" s="2">
        <v>0</v>
      </c>
      <c r="J143" s="100">
        <v>112805.25</v>
      </c>
      <c r="K143" s="2"/>
      <c r="L143" s="3"/>
      <c r="M143" s="101"/>
      <c r="N143" s="110"/>
      <c r="O143" s="2">
        <v>0</v>
      </c>
      <c r="P143" s="3"/>
    </row>
    <row r="144" spans="1:16" x14ac:dyDescent="0.3">
      <c r="A144">
        <v>70220</v>
      </c>
      <c r="B144" s="2">
        <v>91326.34</v>
      </c>
      <c r="C144" s="2">
        <v>168289.43</v>
      </c>
      <c r="D144" s="2">
        <v>1522.15</v>
      </c>
      <c r="E144" s="2">
        <v>0</v>
      </c>
      <c r="F144" s="2">
        <v>0</v>
      </c>
      <c r="G144" s="2">
        <v>0</v>
      </c>
      <c r="H144" s="2">
        <v>0</v>
      </c>
      <c r="I144" s="2">
        <v>0</v>
      </c>
      <c r="J144" s="100">
        <v>169811.58</v>
      </c>
      <c r="K144" s="2"/>
      <c r="L144" s="3"/>
      <c r="M144" s="101"/>
      <c r="N144" s="110"/>
      <c r="O144" s="2">
        <v>8376.2199999999993</v>
      </c>
      <c r="P144" s="3"/>
    </row>
    <row r="145" spans="1:16" x14ac:dyDescent="0.3">
      <c r="A145">
        <v>70222</v>
      </c>
      <c r="B145" s="2">
        <v>5934.84</v>
      </c>
      <c r="C145" s="2">
        <v>10945.77</v>
      </c>
      <c r="D145" s="2">
        <v>98.9</v>
      </c>
      <c r="E145" s="2">
        <v>0</v>
      </c>
      <c r="F145" s="2">
        <v>0</v>
      </c>
      <c r="G145" s="2">
        <v>0</v>
      </c>
      <c r="H145" s="2">
        <v>0</v>
      </c>
      <c r="I145" s="2">
        <v>0</v>
      </c>
      <c r="J145" s="100">
        <v>11044.67</v>
      </c>
      <c r="K145" s="2"/>
      <c r="L145" s="3"/>
      <c r="M145" s="101"/>
      <c r="N145" s="110"/>
      <c r="O145" s="2">
        <v>534.36</v>
      </c>
      <c r="P145" s="3"/>
    </row>
    <row r="146" spans="1:16" x14ac:dyDescent="0.3">
      <c r="A146">
        <v>70224</v>
      </c>
      <c r="B146" s="2">
        <v>4341.37</v>
      </c>
      <c r="C146" s="2">
        <v>7997.18</v>
      </c>
      <c r="D146" s="2">
        <v>72.349999999999994</v>
      </c>
      <c r="E146" s="2">
        <v>0</v>
      </c>
      <c r="F146" s="2">
        <v>0</v>
      </c>
      <c r="G146" s="2">
        <v>0</v>
      </c>
      <c r="H146" s="2">
        <v>0</v>
      </c>
      <c r="I146" s="2">
        <v>0</v>
      </c>
      <c r="J146" s="100">
        <v>8069.5300000000007</v>
      </c>
      <c r="K146" s="2"/>
      <c r="L146" s="3"/>
      <c r="M146" s="101"/>
      <c r="N146" s="110"/>
      <c r="O146" s="2">
        <v>400.62</v>
      </c>
      <c r="P146" s="3"/>
    </row>
    <row r="147" spans="1:16" x14ac:dyDescent="0.3">
      <c r="A147">
        <v>70301</v>
      </c>
      <c r="B147" s="2">
        <v>279491.71999999997</v>
      </c>
      <c r="C147" s="2">
        <v>516184.96</v>
      </c>
      <c r="D147" s="2">
        <v>4658.2299999999996</v>
      </c>
      <c r="E147" s="2">
        <v>18551.52</v>
      </c>
      <c r="F147" s="2">
        <v>35404.07</v>
      </c>
      <c r="G147" s="2">
        <v>309.2</v>
      </c>
      <c r="H147" s="2">
        <v>0</v>
      </c>
      <c r="I147" s="2">
        <v>0</v>
      </c>
      <c r="J147" s="100">
        <v>556556.45999999985</v>
      </c>
      <c r="K147" s="2"/>
      <c r="L147" s="3"/>
      <c r="M147" s="101"/>
      <c r="N147" s="110"/>
      <c r="O147" s="2">
        <v>16636.88</v>
      </c>
      <c r="P147" s="3"/>
    </row>
    <row r="148" spans="1:16" x14ac:dyDescent="0.3">
      <c r="A148">
        <v>70302</v>
      </c>
      <c r="B148" s="2">
        <v>33265.99</v>
      </c>
      <c r="C148" s="2">
        <v>61322.53</v>
      </c>
      <c r="D148" s="2">
        <v>554.47</v>
      </c>
      <c r="E148" s="2">
        <v>6945.57</v>
      </c>
      <c r="F148" s="2">
        <v>13435.66</v>
      </c>
      <c r="G148" s="2">
        <v>115.78</v>
      </c>
      <c r="H148" s="2">
        <v>0</v>
      </c>
      <c r="I148" s="2">
        <v>0</v>
      </c>
      <c r="J148" s="100">
        <v>75428.44</v>
      </c>
      <c r="K148" s="2"/>
      <c r="L148" s="3"/>
      <c r="M148" s="101"/>
      <c r="N148" s="110"/>
      <c r="O148" s="2">
        <v>3028.77</v>
      </c>
      <c r="P148" s="3"/>
    </row>
    <row r="149" spans="1:16" x14ac:dyDescent="0.3">
      <c r="A149">
        <v>70303</v>
      </c>
      <c r="B149" s="2">
        <v>51535.5</v>
      </c>
      <c r="C149" s="2">
        <v>93573.83</v>
      </c>
      <c r="D149" s="2">
        <v>859.02</v>
      </c>
      <c r="E149" s="2">
        <v>1542.66</v>
      </c>
      <c r="F149" s="2">
        <v>2984.2</v>
      </c>
      <c r="G149" s="2">
        <v>25.73</v>
      </c>
      <c r="H149" s="2">
        <v>0</v>
      </c>
      <c r="I149" s="2">
        <v>0</v>
      </c>
      <c r="J149" s="100">
        <v>97442.78</v>
      </c>
      <c r="K149" s="2"/>
      <c r="L149" s="3"/>
      <c r="M149" s="101"/>
      <c r="N149" s="110"/>
      <c r="O149" s="2">
        <v>6118.13</v>
      </c>
      <c r="P149" s="3"/>
    </row>
    <row r="150" spans="1:16" x14ac:dyDescent="0.3">
      <c r="A150">
        <v>70304</v>
      </c>
      <c r="B150" s="2">
        <v>14333.63</v>
      </c>
      <c r="C150" s="2">
        <v>37223.65</v>
      </c>
      <c r="D150" s="2">
        <v>336.2</v>
      </c>
      <c r="E150" s="2">
        <v>677.99</v>
      </c>
      <c r="F150" s="2">
        <v>1311.52</v>
      </c>
      <c r="G150" s="2">
        <v>11.29</v>
      </c>
      <c r="H150" s="2">
        <v>0</v>
      </c>
      <c r="I150" s="2">
        <v>0</v>
      </c>
      <c r="J150" s="100">
        <v>38882.659999999996</v>
      </c>
      <c r="K150" s="2"/>
      <c r="L150" s="3"/>
      <c r="M150" s="101"/>
      <c r="N150" s="110"/>
      <c r="O150" s="2">
        <v>1563.83</v>
      </c>
      <c r="P150" s="3"/>
    </row>
    <row r="151" spans="1:16" x14ac:dyDescent="0.3">
      <c r="A151">
        <v>70305</v>
      </c>
      <c r="B151" s="2">
        <v>23115.91</v>
      </c>
      <c r="C151" s="2">
        <v>41650.79</v>
      </c>
      <c r="D151" s="2">
        <v>0</v>
      </c>
      <c r="E151" s="2">
        <v>0</v>
      </c>
      <c r="F151" s="2">
        <v>0</v>
      </c>
      <c r="G151" s="2">
        <v>0</v>
      </c>
      <c r="H151" s="2">
        <v>0</v>
      </c>
      <c r="I151" s="2">
        <v>0</v>
      </c>
      <c r="J151" s="100">
        <v>41650.79</v>
      </c>
      <c r="K151" s="2"/>
      <c r="L151" s="3"/>
      <c r="M151" s="101"/>
      <c r="N151" s="110"/>
      <c r="O151" s="2">
        <v>3065.61</v>
      </c>
      <c r="P151" s="3"/>
    </row>
    <row r="152" spans="1:16" x14ac:dyDescent="0.3">
      <c r="A152">
        <v>70401</v>
      </c>
      <c r="B152" s="2">
        <v>86289.279999999999</v>
      </c>
      <c r="C152" s="2">
        <v>155638.66</v>
      </c>
      <c r="D152" s="2">
        <v>1438.25</v>
      </c>
      <c r="E152" s="2">
        <v>2469.11</v>
      </c>
      <c r="F152" s="2">
        <v>4767.95</v>
      </c>
      <c r="G152" s="2">
        <v>41.16</v>
      </c>
      <c r="H152" s="2">
        <v>0</v>
      </c>
      <c r="I152" s="2">
        <v>0</v>
      </c>
      <c r="J152" s="100">
        <v>161886.02000000002</v>
      </c>
      <c r="K152" s="2"/>
      <c r="L152" s="3"/>
      <c r="M152" s="101"/>
      <c r="N152" s="110"/>
      <c r="O152" s="2">
        <v>11289.46</v>
      </c>
      <c r="P152" s="3"/>
    </row>
    <row r="153" spans="1:16" x14ac:dyDescent="0.3">
      <c r="A153">
        <v>70402</v>
      </c>
      <c r="B153" s="2">
        <v>3215356.9</v>
      </c>
      <c r="C153" s="2">
        <v>6001186.8300000001</v>
      </c>
      <c r="D153" s="2">
        <v>53655.11</v>
      </c>
      <c r="E153" s="2">
        <v>157840.04999999999</v>
      </c>
      <c r="F153" s="2">
        <v>305332.90000000002</v>
      </c>
      <c r="G153" s="2">
        <v>2630.69</v>
      </c>
      <c r="H153" s="2">
        <v>0</v>
      </c>
      <c r="I153" s="2">
        <v>0</v>
      </c>
      <c r="J153" s="100">
        <v>6362805.5300000012</v>
      </c>
      <c r="K153" s="2"/>
      <c r="L153" s="3"/>
      <c r="M153" s="101"/>
      <c r="N153" s="110"/>
      <c r="O153" s="2">
        <v>225913.14</v>
      </c>
      <c r="P153" s="3"/>
    </row>
    <row r="154" spans="1:16" x14ac:dyDescent="0.3">
      <c r="A154">
        <v>70403</v>
      </c>
      <c r="B154" s="2">
        <v>240363.4</v>
      </c>
      <c r="C154" s="2">
        <v>441000.5</v>
      </c>
      <c r="D154" s="2">
        <v>4006.15</v>
      </c>
      <c r="E154" s="2">
        <v>11523.44</v>
      </c>
      <c r="F154" s="2">
        <v>22291.47</v>
      </c>
      <c r="G154" s="2">
        <v>192.07</v>
      </c>
      <c r="H154" s="2">
        <v>0</v>
      </c>
      <c r="I154" s="2">
        <v>0</v>
      </c>
      <c r="J154" s="100">
        <v>467490.19000000006</v>
      </c>
      <c r="K154" s="2"/>
      <c r="L154" s="3"/>
      <c r="M154" s="101"/>
      <c r="N154" s="110"/>
      <c r="O154" s="2">
        <v>23855.200000000001</v>
      </c>
      <c r="P154" s="3"/>
    </row>
    <row r="155" spans="1:16" x14ac:dyDescent="0.3">
      <c r="A155">
        <v>70404</v>
      </c>
      <c r="B155" s="2">
        <v>63176.73</v>
      </c>
      <c r="C155" s="2">
        <v>114018.53</v>
      </c>
      <c r="D155" s="2">
        <v>0</v>
      </c>
      <c r="E155" s="2">
        <v>8581.43</v>
      </c>
      <c r="F155" s="2">
        <v>16600.03</v>
      </c>
      <c r="G155" s="2">
        <v>0</v>
      </c>
      <c r="H155" s="2">
        <v>0</v>
      </c>
      <c r="I155" s="2">
        <v>0</v>
      </c>
      <c r="J155" s="100">
        <v>130618.56</v>
      </c>
      <c r="K155" s="2"/>
      <c r="L155" s="3"/>
      <c r="M155" s="101"/>
      <c r="N155" s="110"/>
      <c r="O155" s="2">
        <v>8193.2000000000007</v>
      </c>
      <c r="P155" s="3"/>
    </row>
    <row r="156" spans="1:16" x14ac:dyDescent="0.3">
      <c r="A156">
        <v>70405</v>
      </c>
      <c r="B156" s="2">
        <v>131727.67000000001</v>
      </c>
      <c r="C156" s="2">
        <v>242267.5</v>
      </c>
      <c r="D156" s="2">
        <v>2195.4899999999998</v>
      </c>
      <c r="E156" s="2">
        <v>1697.28</v>
      </c>
      <c r="F156" s="2">
        <v>3283.27</v>
      </c>
      <c r="G156" s="2">
        <v>28.29</v>
      </c>
      <c r="H156" s="2">
        <v>0</v>
      </c>
      <c r="I156" s="2">
        <v>0</v>
      </c>
      <c r="J156" s="100">
        <v>247774.55</v>
      </c>
      <c r="K156" s="2"/>
      <c r="L156" s="3"/>
      <c r="M156" s="101"/>
      <c r="N156" s="110"/>
      <c r="O156" s="2">
        <v>12552.05</v>
      </c>
      <c r="P156" s="3"/>
    </row>
    <row r="157" spans="1:16" x14ac:dyDescent="0.3">
      <c r="A157">
        <v>70406</v>
      </c>
      <c r="B157" s="2">
        <v>10525.89</v>
      </c>
      <c r="C157" s="2">
        <v>18943.16</v>
      </c>
      <c r="D157" s="2">
        <v>0</v>
      </c>
      <c r="E157" s="2">
        <v>530.09</v>
      </c>
      <c r="F157" s="2">
        <v>1025.45</v>
      </c>
      <c r="G157" s="2">
        <v>0</v>
      </c>
      <c r="H157" s="2">
        <v>0</v>
      </c>
      <c r="I157" s="2">
        <v>0</v>
      </c>
      <c r="J157" s="100">
        <v>19968.61</v>
      </c>
      <c r="K157" s="2"/>
      <c r="L157" s="3"/>
      <c r="M157" s="101"/>
      <c r="N157" s="110"/>
      <c r="O157" s="2">
        <v>1418.48</v>
      </c>
      <c r="P157" s="3"/>
    </row>
    <row r="158" spans="1:16" x14ac:dyDescent="0.3">
      <c r="A158">
        <v>70407</v>
      </c>
      <c r="B158" s="2">
        <v>80409.710000000006</v>
      </c>
      <c r="C158" s="2">
        <v>148312.75</v>
      </c>
      <c r="D158" s="2">
        <v>1340.13</v>
      </c>
      <c r="E158" s="2">
        <v>7677.87</v>
      </c>
      <c r="F158" s="2">
        <v>14852.54</v>
      </c>
      <c r="G158" s="2">
        <v>127.98</v>
      </c>
      <c r="H158" s="2">
        <v>0</v>
      </c>
      <c r="I158" s="2">
        <v>0</v>
      </c>
      <c r="J158" s="100">
        <v>164633.40000000002</v>
      </c>
      <c r="K158" s="2"/>
      <c r="L158" s="3"/>
      <c r="M158" s="101"/>
      <c r="N158" s="110"/>
      <c r="O158" s="2">
        <v>7235.12</v>
      </c>
      <c r="P158" s="3"/>
    </row>
    <row r="159" spans="1:16" x14ac:dyDescent="0.3">
      <c r="A159">
        <v>70411</v>
      </c>
      <c r="B159" s="2">
        <v>50316.7</v>
      </c>
      <c r="C159" s="2">
        <v>97334.43</v>
      </c>
      <c r="D159" s="2">
        <v>838.64</v>
      </c>
      <c r="E159" s="2">
        <v>245.25</v>
      </c>
      <c r="F159" s="2">
        <v>474.4</v>
      </c>
      <c r="G159" s="2">
        <v>4.12</v>
      </c>
      <c r="H159" s="2">
        <v>0</v>
      </c>
      <c r="I159" s="2">
        <v>0</v>
      </c>
      <c r="J159" s="100">
        <v>98651.589999999982</v>
      </c>
      <c r="K159" s="2"/>
      <c r="L159" s="3"/>
      <c r="M159" s="101"/>
      <c r="N159" s="110"/>
      <c r="O159" s="2">
        <v>0</v>
      </c>
      <c r="P159" s="3"/>
    </row>
    <row r="160" spans="1:16" x14ac:dyDescent="0.3">
      <c r="A160">
        <v>70412</v>
      </c>
      <c r="B160" s="2">
        <v>28901.63</v>
      </c>
      <c r="C160" s="2">
        <v>55908.43</v>
      </c>
      <c r="D160" s="2">
        <v>0</v>
      </c>
      <c r="E160" s="2">
        <v>5324.51</v>
      </c>
      <c r="F160" s="2">
        <v>10299.959999999999</v>
      </c>
      <c r="G160" s="2">
        <v>0</v>
      </c>
      <c r="H160" s="2">
        <v>0</v>
      </c>
      <c r="I160" s="2">
        <v>0</v>
      </c>
      <c r="J160" s="100">
        <v>66208.39</v>
      </c>
      <c r="K160" s="2"/>
      <c r="L160" s="3"/>
      <c r="M160" s="101"/>
      <c r="N160" s="110"/>
      <c r="O160" s="2">
        <v>0</v>
      </c>
      <c r="P160" s="3"/>
    </row>
    <row r="161" spans="1:16" x14ac:dyDescent="0.3">
      <c r="A161">
        <v>70413</v>
      </c>
      <c r="B161" s="2">
        <v>10248.450000000001</v>
      </c>
      <c r="C161" s="2">
        <v>18639.43</v>
      </c>
      <c r="D161" s="2">
        <v>0</v>
      </c>
      <c r="E161" s="2">
        <v>0</v>
      </c>
      <c r="F161" s="2">
        <v>0</v>
      </c>
      <c r="G161" s="2">
        <v>0</v>
      </c>
      <c r="H161" s="2">
        <v>0</v>
      </c>
      <c r="I161" s="2">
        <v>0</v>
      </c>
      <c r="J161" s="100">
        <v>18639.43</v>
      </c>
      <c r="K161" s="2"/>
      <c r="L161" s="3"/>
      <c r="M161" s="101"/>
      <c r="N161" s="110"/>
      <c r="O161" s="2">
        <v>1186.5899999999999</v>
      </c>
      <c r="P161" s="3"/>
    </row>
    <row r="162" spans="1:16" x14ac:dyDescent="0.3">
      <c r="A162">
        <v>70414</v>
      </c>
      <c r="B162" s="2">
        <v>28093.45</v>
      </c>
      <c r="C162" s="2">
        <v>54345.52</v>
      </c>
      <c r="D162" s="2">
        <v>0</v>
      </c>
      <c r="E162" s="2">
        <v>0</v>
      </c>
      <c r="F162" s="2">
        <v>0</v>
      </c>
      <c r="G162" s="2">
        <v>0</v>
      </c>
      <c r="H162" s="2">
        <v>0</v>
      </c>
      <c r="I162" s="2">
        <v>0</v>
      </c>
      <c r="J162" s="100">
        <v>54345.52</v>
      </c>
      <c r="K162" s="2"/>
      <c r="L162" s="3"/>
      <c r="M162" s="101"/>
      <c r="N162" s="110"/>
      <c r="O162" s="2">
        <v>0</v>
      </c>
      <c r="P162" s="3"/>
    </row>
    <row r="163" spans="1:16" x14ac:dyDescent="0.3">
      <c r="A163">
        <v>70415</v>
      </c>
      <c r="B163" s="2">
        <v>34628.089999999997</v>
      </c>
      <c r="C163" s="2">
        <v>66986</v>
      </c>
      <c r="D163" s="2">
        <v>577.15</v>
      </c>
      <c r="E163" s="2">
        <v>0</v>
      </c>
      <c r="F163" s="2">
        <v>0</v>
      </c>
      <c r="G163" s="2">
        <v>0</v>
      </c>
      <c r="H163" s="2">
        <v>0</v>
      </c>
      <c r="I163" s="2">
        <v>0</v>
      </c>
      <c r="J163" s="100">
        <v>67563.149999999994</v>
      </c>
      <c r="K163" s="2"/>
      <c r="L163" s="3"/>
      <c r="M163" s="101"/>
      <c r="N163" s="110"/>
      <c r="O163" s="2">
        <v>0</v>
      </c>
      <c r="P163" s="3"/>
    </row>
    <row r="164" spans="1:16" x14ac:dyDescent="0.3">
      <c r="A164">
        <v>70416</v>
      </c>
      <c r="B164" s="2">
        <v>9050.67</v>
      </c>
      <c r="C164" s="2">
        <v>15924.86</v>
      </c>
      <c r="D164" s="2">
        <v>0</v>
      </c>
      <c r="E164" s="2">
        <v>0</v>
      </c>
      <c r="F164" s="2">
        <v>0</v>
      </c>
      <c r="G164" s="2">
        <v>0</v>
      </c>
      <c r="H164" s="2">
        <v>0</v>
      </c>
      <c r="I164" s="2">
        <v>0</v>
      </c>
      <c r="J164" s="100">
        <v>15924.86</v>
      </c>
      <c r="K164" s="2"/>
      <c r="L164" s="3"/>
      <c r="M164" s="101"/>
      <c r="N164" s="110"/>
      <c r="O164" s="2">
        <v>1583.05</v>
      </c>
      <c r="P164" s="3"/>
    </row>
    <row r="165" spans="1:16" x14ac:dyDescent="0.3">
      <c r="A165">
        <v>70417</v>
      </c>
      <c r="B165" s="2">
        <v>467671</v>
      </c>
      <c r="C165" s="2">
        <v>854808.47</v>
      </c>
      <c r="D165" s="2">
        <v>7794.39</v>
      </c>
      <c r="E165" s="2">
        <v>4129.83</v>
      </c>
      <c r="F165" s="2">
        <v>7988.93</v>
      </c>
      <c r="G165" s="2">
        <v>68.83</v>
      </c>
      <c r="H165" s="2">
        <v>0</v>
      </c>
      <c r="I165" s="2">
        <v>0</v>
      </c>
      <c r="J165" s="100">
        <v>870660.62</v>
      </c>
      <c r="K165" s="2"/>
      <c r="L165" s="3"/>
      <c r="M165" s="101"/>
      <c r="N165" s="110"/>
      <c r="O165" s="2">
        <v>49875.12</v>
      </c>
      <c r="P165" s="3"/>
    </row>
    <row r="166" spans="1:16" x14ac:dyDescent="0.3">
      <c r="A166">
        <v>70418</v>
      </c>
      <c r="B166" s="2">
        <v>43981.48</v>
      </c>
      <c r="C166" s="2">
        <v>85079.94</v>
      </c>
      <c r="D166" s="2">
        <v>733.02</v>
      </c>
      <c r="E166" s="2">
        <v>0</v>
      </c>
      <c r="F166" s="2">
        <v>0</v>
      </c>
      <c r="G166" s="2">
        <v>0</v>
      </c>
      <c r="H166" s="2">
        <v>0</v>
      </c>
      <c r="I166" s="2">
        <v>0</v>
      </c>
      <c r="J166" s="100">
        <v>85812.96</v>
      </c>
      <c r="K166" s="2"/>
      <c r="L166" s="3"/>
      <c r="M166" s="101"/>
      <c r="N166" s="110"/>
      <c r="O166" s="2">
        <v>0</v>
      </c>
      <c r="P166" s="3"/>
    </row>
    <row r="167" spans="1:16" x14ac:dyDescent="0.3">
      <c r="A167">
        <v>70419</v>
      </c>
      <c r="B167" s="2">
        <v>19099.91</v>
      </c>
      <c r="C167" s="2">
        <v>36947.480000000003</v>
      </c>
      <c r="D167" s="2">
        <v>0</v>
      </c>
      <c r="E167" s="2">
        <v>0</v>
      </c>
      <c r="F167" s="2">
        <v>0</v>
      </c>
      <c r="G167" s="2">
        <v>0</v>
      </c>
      <c r="H167" s="2">
        <v>0</v>
      </c>
      <c r="I167" s="2">
        <v>0</v>
      </c>
      <c r="J167" s="100">
        <v>36947.480000000003</v>
      </c>
      <c r="K167" s="2"/>
      <c r="L167" s="3"/>
      <c r="M167" s="101"/>
      <c r="N167" s="110"/>
      <c r="O167" s="2">
        <v>0</v>
      </c>
      <c r="P167" s="3"/>
    </row>
    <row r="168" spans="1:16" x14ac:dyDescent="0.3">
      <c r="A168">
        <v>70420</v>
      </c>
      <c r="B168" s="2">
        <v>55305.99</v>
      </c>
      <c r="C168" s="2">
        <v>99868.76</v>
      </c>
      <c r="D168" s="2">
        <v>921.79</v>
      </c>
      <c r="E168" s="2">
        <v>5734.25</v>
      </c>
      <c r="F168" s="2">
        <v>11092.34</v>
      </c>
      <c r="G168" s="2">
        <v>95.56</v>
      </c>
      <c r="H168" s="2">
        <v>0</v>
      </c>
      <c r="I168" s="2">
        <v>0</v>
      </c>
      <c r="J168" s="100">
        <v>111978.44999999998</v>
      </c>
      <c r="K168" s="2"/>
      <c r="L168" s="3"/>
      <c r="M168" s="101"/>
      <c r="N168" s="110"/>
      <c r="O168" s="2">
        <v>7116.39</v>
      </c>
      <c r="P168" s="3"/>
    </row>
    <row r="169" spans="1:16" x14ac:dyDescent="0.3">
      <c r="A169">
        <v>70422</v>
      </c>
      <c r="B169" s="2">
        <v>70073.36</v>
      </c>
      <c r="C169" s="2">
        <v>135552.45000000001</v>
      </c>
      <c r="D169" s="2">
        <v>1167.93</v>
      </c>
      <c r="E169" s="2">
        <v>0</v>
      </c>
      <c r="F169" s="2">
        <v>0</v>
      </c>
      <c r="G169" s="2">
        <v>0</v>
      </c>
      <c r="H169" s="2">
        <v>0</v>
      </c>
      <c r="I169" s="2">
        <v>0</v>
      </c>
      <c r="J169" s="100">
        <v>136720.38</v>
      </c>
      <c r="K169" s="2"/>
      <c r="L169" s="3"/>
      <c r="M169" s="101"/>
      <c r="N169" s="110"/>
      <c r="O169" s="2">
        <v>0</v>
      </c>
      <c r="P169" s="3"/>
    </row>
    <row r="170" spans="1:16" x14ac:dyDescent="0.3">
      <c r="A170">
        <v>70423</v>
      </c>
      <c r="B170" s="2">
        <v>130113.33</v>
      </c>
      <c r="C170" s="2">
        <v>251696.78</v>
      </c>
      <c r="D170" s="2">
        <v>2168.52</v>
      </c>
      <c r="E170" s="2">
        <v>17961.759999999998</v>
      </c>
      <c r="F170" s="2">
        <v>34746.019999999997</v>
      </c>
      <c r="G170" s="2">
        <v>299.36</v>
      </c>
      <c r="H170" s="2">
        <v>0</v>
      </c>
      <c r="I170" s="2">
        <v>0</v>
      </c>
      <c r="J170" s="100">
        <v>288910.68</v>
      </c>
      <c r="K170" s="2"/>
      <c r="L170" s="3"/>
      <c r="M170" s="101"/>
      <c r="N170" s="110"/>
      <c r="O170" s="2">
        <v>0</v>
      </c>
      <c r="P170" s="3"/>
    </row>
    <row r="171" spans="1:16" x14ac:dyDescent="0.3">
      <c r="A171">
        <v>70424</v>
      </c>
      <c r="B171" s="2">
        <v>146222.49</v>
      </c>
      <c r="C171" s="2">
        <v>283515.95</v>
      </c>
      <c r="D171" s="2">
        <v>2442.69</v>
      </c>
      <c r="E171" s="2">
        <v>0</v>
      </c>
      <c r="F171" s="2">
        <v>0</v>
      </c>
      <c r="G171" s="2">
        <v>0</v>
      </c>
      <c r="H171" s="2">
        <v>0</v>
      </c>
      <c r="I171" s="2">
        <v>0</v>
      </c>
      <c r="J171" s="100">
        <v>285958.64</v>
      </c>
      <c r="K171" s="2"/>
      <c r="L171" s="3"/>
      <c r="M171" s="101"/>
      <c r="N171" s="110"/>
      <c r="O171" s="2">
        <v>0</v>
      </c>
      <c r="P171" s="3"/>
    </row>
    <row r="172" spans="1:16" x14ac:dyDescent="0.3">
      <c r="A172">
        <v>70426</v>
      </c>
      <c r="B172" s="2">
        <v>6334.49</v>
      </c>
      <c r="C172" s="2">
        <v>12253.75</v>
      </c>
      <c r="D172" s="2">
        <v>0</v>
      </c>
      <c r="E172" s="2">
        <v>0</v>
      </c>
      <c r="F172" s="2">
        <v>0</v>
      </c>
      <c r="G172" s="2">
        <v>0</v>
      </c>
      <c r="H172" s="2">
        <v>0</v>
      </c>
      <c r="I172" s="2">
        <v>0</v>
      </c>
      <c r="J172" s="100">
        <v>12253.75</v>
      </c>
      <c r="K172" s="2"/>
      <c r="L172" s="3"/>
      <c r="M172" s="101"/>
      <c r="N172" s="110"/>
      <c r="O172" s="2">
        <v>0</v>
      </c>
      <c r="P172" s="3"/>
    </row>
    <row r="173" spans="1:16" x14ac:dyDescent="0.3">
      <c r="A173">
        <v>70501</v>
      </c>
      <c r="B173" s="2">
        <v>192348.02</v>
      </c>
      <c r="C173" s="2">
        <v>355658.06</v>
      </c>
      <c r="D173" s="2">
        <v>3205.87</v>
      </c>
      <c r="E173" s="2">
        <v>26788.1</v>
      </c>
      <c r="F173" s="2">
        <v>51461.31</v>
      </c>
      <c r="G173" s="2">
        <v>446.49</v>
      </c>
      <c r="H173" s="2">
        <v>0</v>
      </c>
      <c r="I173" s="2">
        <v>0</v>
      </c>
      <c r="J173" s="100">
        <v>410771.73</v>
      </c>
      <c r="K173" s="2"/>
      <c r="L173" s="3"/>
      <c r="M173" s="101"/>
      <c r="N173" s="110"/>
      <c r="O173" s="2">
        <v>16167.16</v>
      </c>
      <c r="P173" s="3"/>
    </row>
    <row r="174" spans="1:16" x14ac:dyDescent="0.3">
      <c r="A174">
        <v>70502</v>
      </c>
      <c r="B174" s="2">
        <v>23390.19</v>
      </c>
      <c r="C174" s="2">
        <v>42074.12</v>
      </c>
      <c r="D174" s="2">
        <v>389.81</v>
      </c>
      <c r="E174" s="2">
        <v>225</v>
      </c>
      <c r="F174" s="2">
        <v>435.25</v>
      </c>
      <c r="G174" s="2">
        <v>3.75</v>
      </c>
      <c r="H174" s="2">
        <v>0</v>
      </c>
      <c r="I174" s="2">
        <v>0</v>
      </c>
      <c r="J174" s="100">
        <v>42902.93</v>
      </c>
      <c r="K174" s="2"/>
      <c r="L174" s="3"/>
      <c r="M174" s="101"/>
      <c r="N174" s="110"/>
      <c r="O174" s="2">
        <v>3165.49</v>
      </c>
      <c r="P174" s="3"/>
    </row>
    <row r="175" spans="1:16" x14ac:dyDescent="0.3">
      <c r="A175">
        <v>70503</v>
      </c>
      <c r="B175" s="2">
        <v>89743.77</v>
      </c>
      <c r="C175" s="2">
        <v>170813.72</v>
      </c>
      <c r="D175" s="2">
        <v>1495.72</v>
      </c>
      <c r="E175" s="2">
        <v>0</v>
      </c>
      <c r="F175" s="2">
        <v>0</v>
      </c>
      <c r="G175" s="2">
        <v>0</v>
      </c>
      <c r="H175" s="2">
        <v>0</v>
      </c>
      <c r="I175" s="2">
        <v>0</v>
      </c>
      <c r="J175" s="100">
        <v>172309.44</v>
      </c>
      <c r="K175" s="2"/>
      <c r="L175" s="3"/>
      <c r="M175" s="101"/>
      <c r="N175" s="110"/>
      <c r="O175" s="2">
        <v>2790.51</v>
      </c>
      <c r="P175" s="3"/>
    </row>
    <row r="176" spans="1:16" x14ac:dyDescent="0.3">
      <c r="A176">
        <v>70504</v>
      </c>
      <c r="B176" s="2">
        <v>41719.449999999997</v>
      </c>
      <c r="C176" s="2">
        <v>74953.3</v>
      </c>
      <c r="D176" s="2">
        <v>695.35</v>
      </c>
      <c r="E176" s="2">
        <v>12276.77</v>
      </c>
      <c r="F176" s="2">
        <v>23748.75</v>
      </c>
      <c r="G176" s="2">
        <v>204.61</v>
      </c>
      <c r="H176" s="2">
        <v>0</v>
      </c>
      <c r="I176" s="2">
        <v>0</v>
      </c>
      <c r="J176" s="100">
        <v>99602.010000000009</v>
      </c>
      <c r="K176" s="2"/>
      <c r="L176" s="3"/>
      <c r="M176" s="101"/>
      <c r="N176" s="110"/>
      <c r="O176" s="2">
        <v>5750.97</v>
      </c>
      <c r="P176" s="3"/>
    </row>
    <row r="177" spans="1:16" x14ac:dyDescent="0.3">
      <c r="A177">
        <v>70505</v>
      </c>
      <c r="B177" s="2">
        <v>1309.68</v>
      </c>
      <c r="C177" s="2">
        <v>2180.39</v>
      </c>
      <c r="D177" s="2">
        <v>21.92</v>
      </c>
      <c r="E177" s="2">
        <v>178</v>
      </c>
      <c r="F177" s="2">
        <v>343.21</v>
      </c>
      <c r="G177" s="2">
        <v>2.99</v>
      </c>
      <c r="H177" s="2">
        <v>0</v>
      </c>
      <c r="I177" s="2">
        <v>0</v>
      </c>
      <c r="J177" s="100">
        <v>2548.5099999999998</v>
      </c>
      <c r="K177" s="2"/>
      <c r="L177" s="3"/>
      <c r="M177" s="101"/>
      <c r="N177" s="110"/>
      <c r="O177" s="2">
        <v>305.18</v>
      </c>
      <c r="P177" s="3"/>
    </row>
    <row r="178" spans="1:16" x14ac:dyDescent="0.3">
      <c r="A178">
        <v>70506</v>
      </c>
      <c r="B178" s="2">
        <v>188505.55</v>
      </c>
      <c r="C178" s="2">
        <v>354259.81</v>
      </c>
      <c r="D178" s="2">
        <v>3141.72</v>
      </c>
      <c r="E178" s="2">
        <v>26268.62</v>
      </c>
      <c r="F178" s="2">
        <v>43982.23</v>
      </c>
      <c r="G178" s="2">
        <v>446.03</v>
      </c>
      <c r="H178" s="2">
        <v>0</v>
      </c>
      <c r="I178" s="2">
        <v>0</v>
      </c>
      <c r="J178" s="100">
        <v>401829.79</v>
      </c>
      <c r="K178" s="2"/>
      <c r="L178" s="3"/>
      <c r="M178" s="101"/>
      <c r="N178" s="110"/>
      <c r="O178" s="2">
        <v>10392.94</v>
      </c>
      <c r="P178" s="3"/>
    </row>
    <row r="179" spans="1:16" x14ac:dyDescent="0.3">
      <c r="A179">
        <v>70507</v>
      </c>
      <c r="B179" s="2">
        <v>7114.73</v>
      </c>
      <c r="C179" s="2">
        <v>12794.92</v>
      </c>
      <c r="D179" s="2">
        <v>118.58</v>
      </c>
      <c r="E179" s="2">
        <v>0</v>
      </c>
      <c r="F179" s="2">
        <v>0</v>
      </c>
      <c r="G179" s="2">
        <v>0</v>
      </c>
      <c r="H179" s="2">
        <v>0</v>
      </c>
      <c r="I179" s="2">
        <v>0</v>
      </c>
      <c r="J179" s="100">
        <v>12913.5</v>
      </c>
      <c r="K179" s="2"/>
      <c r="L179" s="3"/>
      <c r="M179" s="101"/>
      <c r="N179" s="110"/>
      <c r="O179" s="2">
        <v>671.51</v>
      </c>
      <c r="P179" s="3"/>
    </row>
    <row r="180" spans="1:16" x14ac:dyDescent="0.3">
      <c r="A180">
        <v>70508</v>
      </c>
      <c r="B180" s="2">
        <v>115765.56</v>
      </c>
      <c r="C180" s="2">
        <v>223941.37</v>
      </c>
      <c r="D180" s="2">
        <v>1929.42</v>
      </c>
      <c r="E180" s="2">
        <v>2308.9</v>
      </c>
      <c r="F180" s="2">
        <v>4466.3599999999997</v>
      </c>
      <c r="G180" s="2">
        <v>38.479999999999997</v>
      </c>
      <c r="H180" s="2">
        <v>0</v>
      </c>
      <c r="I180" s="2">
        <v>0</v>
      </c>
      <c r="J180" s="100">
        <v>230375.63</v>
      </c>
      <c r="K180" s="2"/>
      <c r="L180" s="3"/>
      <c r="M180" s="101"/>
      <c r="N180" s="110"/>
      <c r="O180" s="2">
        <v>0</v>
      </c>
      <c r="P180" s="3"/>
    </row>
    <row r="181" spans="1:16" x14ac:dyDescent="0.3">
      <c r="A181">
        <v>70601</v>
      </c>
      <c r="B181" s="2">
        <v>37624.870000000003</v>
      </c>
      <c r="C181" s="2">
        <v>66964.56</v>
      </c>
      <c r="D181" s="2">
        <v>627.11</v>
      </c>
      <c r="E181" s="2">
        <v>5403.92</v>
      </c>
      <c r="F181" s="2">
        <v>10447.879999999999</v>
      </c>
      <c r="G181" s="2">
        <v>90.03</v>
      </c>
      <c r="H181" s="2">
        <v>0</v>
      </c>
      <c r="I181" s="2">
        <v>0</v>
      </c>
      <c r="J181" s="100">
        <v>78129.58</v>
      </c>
      <c r="K181" s="2"/>
      <c r="L181" s="3"/>
      <c r="M181" s="101"/>
      <c r="N181" s="110"/>
      <c r="O181" s="2">
        <v>5819.83</v>
      </c>
      <c r="P181" s="3"/>
    </row>
    <row r="182" spans="1:16" x14ac:dyDescent="0.3">
      <c r="A182">
        <v>70602</v>
      </c>
      <c r="B182" s="2">
        <v>361640.04</v>
      </c>
      <c r="C182" s="2">
        <v>661630.76</v>
      </c>
      <c r="D182" s="2">
        <v>6027.28</v>
      </c>
      <c r="E182" s="2">
        <v>21837.69</v>
      </c>
      <c r="F182" s="2">
        <v>42244.12</v>
      </c>
      <c r="G182" s="2">
        <v>363.96</v>
      </c>
      <c r="H182" s="2">
        <v>0</v>
      </c>
      <c r="I182" s="2">
        <v>0</v>
      </c>
      <c r="J182" s="100">
        <v>710266.12</v>
      </c>
      <c r="K182" s="2"/>
      <c r="L182" s="3"/>
      <c r="M182" s="101"/>
      <c r="N182" s="110"/>
      <c r="O182" s="2">
        <v>37944.089999999997</v>
      </c>
      <c r="P182" s="3"/>
    </row>
    <row r="183" spans="1:16" x14ac:dyDescent="0.3">
      <c r="A183">
        <v>70603</v>
      </c>
      <c r="B183" s="2">
        <v>110024.59</v>
      </c>
      <c r="C183" s="2">
        <v>202535.44</v>
      </c>
      <c r="D183" s="2">
        <v>0</v>
      </c>
      <c r="E183" s="2">
        <v>6354.88</v>
      </c>
      <c r="F183" s="2">
        <v>12293.16</v>
      </c>
      <c r="G183" s="2">
        <v>0</v>
      </c>
      <c r="H183" s="2">
        <v>0</v>
      </c>
      <c r="I183" s="2">
        <v>0</v>
      </c>
      <c r="J183" s="100">
        <v>214828.6</v>
      </c>
      <c r="K183" s="2"/>
      <c r="L183" s="3"/>
      <c r="M183" s="101"/>
      <c r="N183" s="110"/>
      <c r="O183" s="2">
        <v>10300.799999999999</v>
      </c>
      <c r="P183" s="3"/>
    </row>
    <row r="184" spans="1:16" x14ac:dyDescent="0.3">
      <c r="A184">
        <v>70604</v>
      </c>
      <c r="B184" s="2">
        <v>52033.4</v>
      </c>
      <c r="C184" s="2">
        <v>100655.67</v>
      </c>
      <c r="D184" s="2">
        <v>867.22</v>
      </c>
      <c r="E184" s="2">
        <v>1104.72</v>
      </c>
      <c r="F184" s="2">
        <v>2137.0100000000002</v>
      </c>
      <c r="G184" s="2">
        <v>18.41</v>
      </c>
      <c r="H184" s="2">
        <v>0</v>
      </c>
      <c r="I184" s="2">
        <v>0</v>
      </c>
      <c r="J184" s="100">
        <v>103678.31</v>
      </c>
      <c r="K184" s="2"/>
      <c r="L184" s="3"/>
      <c r="M184" s="101"/>
      <c r="N184" s="110"/>
      <c r="O184" s="2">
        <v>0</v>
      </c>
      <c r="P184" s="3"/>
    </row>
    <row r="185" spans="1:16" x14ac:dyDescent="0.3">
      <c r="A185">
        <v>70605</v>
      </c>
      <c r="B185" s="2">
        <v>1161</v>
      </c>
      <c r="C185" s="2">
        <v>2126.48</v>
      </c>
      <c r="D185" s="2">
        <v>0</v>
      </c>
      <c r="E185" s="2">
        <v>54</v>
      </c>
      <c r="F185" s="2">
        <v>104.48</v>
      </c>
      <c r="G185" s="2">
        <v>0</v>
      </c>
      <c r="H185" s="2">
        <v>0</v>
      </c>
      <c r="I185" s="2">
        <v>0</v>
      </c>
      <c r="J185" s="100">
        <v>2230.96</v>
      </c>
      <c r="K185" s="2"/>
      <c r="L185" s="3"/>
      <c r="M185" s="101"/>
      <c r="N185" s="110"/>
      <c r="O185" s="2">
        <v>119.44</v>
      </c>
      <c r="P185" s="3"/>
    </row>
    <row r="186" spans="1:16" x14ac:dyDescent="0.3">
      <c r="A186">
        <v>70606</v>
      </c>
      <c r="B186" s="2">
        <v>47521.43</v>
      </c>
      <c r="C186" s="2">
        <v>91927.32</v>
      </c>
      <c r="D186" s="2">
        <v>792.08</v>
      </c>
      <c r="E186" s="2">
        <v>4376.05</v>
      </c>
      <c r="F186" s="2">
        <v>8465.19</v>
      </c>
      <c r="G186" s="2">
        <v>72.930000000000007</v>
      </c>
      <c r="H186" s="2">
        <v>0</v>
      </c>
      <c r="I186" s="2">
        <v>0</v>
      </c>
      <c r="J186" s="100">
        <v>101257.52</v>
      </c>
      <c r="K186" s="2"/>
      <c r="L186" s="3"/>
      <c r="M186" s="101"/>
      <c r="N186" s="110"/>
      <c r="O186" s="2">
        <v>0</v>
      </c>
      <c r="P186" s="3"/>
    </row>
    <row r="187" spans="1:16" x14ac:dyDescent="0.3">
      <c r="A187">
        <v>70607</v>
      </c>
      <c r="B187" s="2">
        <v>402218.6</v>
      </c>
      <c r="C187" s="2">
        <v>739776.04</v>
      </c>
      <c r="D187" s="2">
        <v>6703.59</v>
      </c>
      <c r="E187" s="2">
        <v>18474.91</v>
      </c>
      <c r="F187" s="2">
        <v>35738.9</v>
      </c>
      <c r="G187" s="2">
        <v>307.91000000000003</v>
      </c>
      <c r="H187" s="2">
        <v>0</v>
      </c>
      <c r="I187" s="2">
        <v>0</v>
      </c>
      <c r="J187" s="100">
        <v>782526.44000000006</v>
      </c>
      <c r="K187" s="2"/>
      <c r="L187" s="3"/>
      <c r="M187" s="101"/>
      <c r="N187" s="110"/>
      <c r="O187" s="2">
        <v>38290.51</v>
      </c>
      <c r="P187" s="3"/>
    </row>
    <row r="188" spans="1:16" x14ac:dyDescent="0.3">
      <c r="A188">
        <v>70608</v>
      </c>
      <c r="B188" s="2">
        <v>59076.45</v>
      </c>
      <c r="C188" s="2">
        <v>109355.33</v>
      </c>
      <c r="D188" s="2">
        <v>984.64</v>
      </c>
      <c r="E188" s="2">
        <v>216</v>
      </c>
      <c r="F188" s="2">
        <v>417.84</v>
      </c>
      <c r="G188" s="2">
        <v>3.6</v>
      </c>
      <c r="H188" s="2">
        <v>0</v>
      </c>
      <c r="I188" s="2">
        <v>0</v>
      </c>
      <c r="J188" s="100">
        <v>110761.41</v>
      </c>
      <c r="K188" s="2"/>
      <c r="L188" s="3"/>
      <c r="M188" s="101"/>
      <c r="N188" s="110"/>
      <c r="O188" s="2">
        <v>4924.83</v>
      </c>
      <c r="P188" s="3"/>
    </row>
    <row r="189" spans="1:16" x14ac:dyDescent="0.3">
      <c r="A189">
        <v>70609</v>
      </c>
      <c r="B189" s="2">
        <v>1553.4</v>
      </c>
      <c r="C189" s="2">
        <v>2815.13</v>
      </c>
      <c r="D189" s="2">
        <v>0</v>
      </c>
      <c r="E189" s="2">
        <v>180</v>
      </c>
      <c r="F189" s="2">
        <v>348.2</v>
      </c>
      <c r="G189" s="2">
        <v>0</v>
      </c>
      <c r="H189" s="2">
        <v>0</v>
      </c>
      <c r="I189" s="2">
        <v>0</v>
      </c>
      <c r="J189" s="100">
        <v>3163.33</v>
      </c>
      <c r="K189" s="2"/>
      <c r="L189" s="3"/>
      <c r="M189" s="101"/>
      <c r="N189" s="110"/>
      <c r="O189" s="2">
        <v>189.83</v>
      </c>
      <c r="P189" s="3"/>
    </row>
    <row r="190" spans="1:16" x14ac:dyDescent="0.3">
      <c r="A190">
        <v>70701</v>
      </c>
      <c r="B190" s="2">
        <v>4849801.12</v>
      </c>
      <c r="C190" s="2">
        <v>9017720.1899999995</v>
      </c>
      <c r="D190" s="2">
        <v>80830.259999999995</v>
      </c>
      <c r="E190" s="2">
        <v>129209.34</v>
      </c>
      <c r="F190" s="2">
        <v>249947.82</v>
      </c>
      <c r="G190" s="2">
        <v>2153.4899999999998</v>
      </c>
      <c r="H190" s="2">
        <v>0</v>
      </c>
      <c r="I190" s="2">
        <v>0</v>
      </c>
      <c r="J190" s="100">
        <v>9350651.7599999998</v>
      </c>
      <c r="K190" s="2"/>
      <c r="L190" s="3"/>
      <c r="M190" s="101"/>
      <c r="N190" s="110"/>
      <c r="O190" s="2">
        <v>363947.96</v>
      </c>
      <c r="P190" s="3"/>
    </row>
    <row r="191" spans="1:16" x14ac:dyDescent="0.3">
      <c r="A191">
        <v>70702</v>
      </c>
      <c r="B191" s="2">
        <v>307337.3</v>
      </c>
      <c r="C191" s="2">
        <v>570751.89</v>
      </c>
      <c r="D191" s="2">
        <v>5122.32</v>
      </c>
      <c r="E191" s="2">
        <v>687.75</v>
      </c>
      <c r="F191" s="2">
        <v>1330.33</v>
      </c>
      <c r="G191" s="2">
        <v>11.46</v>
      </c>
      <c r="H191" s="2">
        <v>0</v>
      </c>
      <c r="I191" s="2">
        <v>0</v>
      </c>
      <c r="J191" s="100">
        <v>577215.99999999988</v>
      </c>
      <c r="K191" s="2"/>
      <c r="L191" s="3"/>
      <c r="M191" s="101"/>
      <c r="N191" s="110"/>
      <c r="O191" s="2">
        <v>23774.15</v>
      </c>
      <c r="P191" s="3"/>
    </row>
    <row r="192" spans="1:16" x14ac:dyDescent="0.3">
      <c r="A192">
        <v>70704</v>
      </c>
      <c r="B192" s="2">
        <v>1327027.7</v>
      </c>
      <c r="C192" s="2">
        <v>2567062.56</v>
      </c>
      <c r="D192" s="2">
        <v>22117.1</v>
      </c>
      <c r="E192" s="2">
        <v>14457.39</v>
      </c>
      <c r="F192" s="2">
        <v>27967.11</v>
      </c>
      <c r="G192" s="2">
        <v>240.95</v>
      </c>
      <c r="H192" s="2">
        <v>0</v>
      </c>
      <c r="I192" s="2">
        <v>0</v>
      </c>
      <c r="J192" s="100">
        <v>2617387.7200000002</v>
      </c>
      <c r="K192" s="2"/>
      <c r="L192" s="3"/>
      <c r="M192" s="101"/>
      <c r="N192" s="110"/>
      <c r="O192" s="2">
        <v>0</v>
      </c>
      <c r="P192" s="3"/>
    </row>
    <row r="193" spans="1:16" x14ac:dyDescent="0.3">
      <c r="A193">
        <v>70705</v>
      </c>
      <c r="B193" s="2">
        <v>6398081.7199999997</v>
      </c>
      <c r="C193" s="2">
        <v>12376733.59</v>
      </c>
      <c r="D193" s="2">
        <v>106634.81</v>
      </c>
      <c r="E193" s="2">
        <v>186191.58</v>
      </c>
      <c r="F193" s="2">
        <v>360177.24</v>
      </c>
      <c r="G193" s="2">
        <v>3103.19</v>
      </c>
      <c r="H193" s="2">
        <v>0</v>
      </c>
      <c r="I193" s="2">
        <v>0</v>
      </c>
      <c r="J193" s="100">
        <v>12846648.83</v>
      </c>
      <c r="K193" s="2"/>
      <c r="L193" s="3"/>
      <c r="M193" s="101"/>
      <c r="N193" s="110"/>
      <c r="O193" s="2">
        <v>0</v>
      </c>
      <c r="P193" s="3"/>
    </row>
    <row r="194" spans="1:16" x14ac:dyDescent="0.3">
      <c r="A194">
        <v>70707</v>
      </c>
      <c r="B194" s="2">
        <v>232135.22</v>
      </c>
      <c r="C194" s="2">
        <v>449052.33</v>
      </c>
      <c r="D194" s="2">
        <v>3868.9</v>
      </c>
      <c r="E194" s="2">
        <v>79.2</v>
      </c>
      <c r="F194" s="2">
        <v>153.21</v>
      </c>
      <c r="G194" s="2">
        <v>1.32</v>
      </c>
      <c r="H194" s="2">
        <v>0</v>
      </c>
      <c r="I194" s="2">
        <v>0</v>
      </c>
      <c r="J194" s="100">
        <v>453075.76000000007</v>
      </c>
      <c r="K194" s="2"/>
      <c r="L194" s="3"/>
      <c r="M194" s="101"/>
      <c r="N194" s="110"/>
      <c r="O194" s="2">
        <v>0</v>
      </c>
      <c r="P194" s="3"/>
    </row>
    <row r="195" spans="1:16" x14ac:dyDescent="0.3">
      <c r="A195">
        <v>70709</v>
      </c>
      <c r="B195" s="2">
        <v>189058.35</v>
      </c>
      <c r="C195" s="2">
        <v>365722.23</v>
      </c>
      <c r="D195" s="2">
        <v>3151</v>
      </c>
      <c r="E195" s="2">
        <v>5254.93</v>
      </c>
      <c r="F195" s="2">
        <v>10165.39</v>
      </c>
      <c r="G195" s="2">
        <v>87.59</v>
      </c>
      <c r="H195" s="2">
        <v>0</v>
      </c>
      <c r="I195" s="2">
        <v>0</v>
      </c>
      <c r="J195" s="100">
        <v>379126.21</v>
      </c>
      <c r="K195" s="2"/>
      <c r="L195" s="3"/>
      <c r="M195" s="101"/>
      <c r="N195" s="110"/>
      <c r="O195" s="2">
        <v>0</v>
      </c>
      <c r="P195" s="3"/>
    </row>
    <row r="196" spans="1:16" x14ac:dyDescent="0.3">
      <c r="A196">
        <v>70712</v>
      </c>
      <c r="B196" s="2">
        <v>60670.06</v>
      </c>
      <c r="C196" s="2">
        <v>117362.95</v>
      </c>
      <c r="D196" s="2">
        <v>1011.18</v>
      </c>
      <c r="E196" s="2">
        <v>0</v>
      </c>
      <c r="F196" s="2">
        <v>0</v>
      </c>
      <c r="G196" s="2">
        <v>0</v>
      </c>
      <c r="H196" s="2">
        <v>0</v>
      </c>
      <c r="I196" s="2">
        <v>0</v>
      </c>
      <c r="J196" s="100">
        <v>118374.12999999999</v>
      </c>
      <c r="K196" s="2"/>
      <c r="L196" s="3"/>
      <c r="M196" s="101"/>
      <c r="N196" s="110"/>
      <c r="O196" s="2">
        <v>0</v>
      </c>
      <c r="P196" s="3"/>
    </row>
    <row r="197" spans="1:16" x14ac:dyDescent="0.3">
      <c r="A197">
        <v>70714</v>
      </c>
      <c r="B197" s="2">
        <v>83170.960000000006</v>
      </c>
      <c r="C197" s="2">
        <v>154417.64000000001</v>
      </c>
      <c r="D197" s="2">
        <v>1386.18</v>
      </c>
      <c r="E197" s="2">
        <v>891.45</v>
      </c>
      <c r="F197" s="2">
        <v>1724.48</v>
      </c>
      <c r="G197" s="2">
        <v>14.86</v>
      </c>
      <c r="H197" s="2">
        <v>0</v>
      </c>
      <c r="I197" s="2">
        <v>0</v>
      </c>
      <c r="J197" s="100">
        <v>157543.16</v>
      </c>
      <c r="K197" s="2"/>
      <c r="L197" s="3"/>
      <c r="M197" s="101"/>
      <c r="N197" s="110"/>
      <c r="O197" s="2">
        <v>6471.96</v>
      </c>
      <c r="P197" s="3"/>
    </row>
    <row r="198" spans="1:16" x14ac:dyDescent="0.3">
      <c r="A198">
        <v>70715</v>
      </c>
      <c r="B198" s="2">
        <v>63402.01</v>
      </c>
      <c r="C198" s="2">
        <v>122676.9</v>
      </c>
      <c r="D198" s="2">
        <v>1056.67</v>
      </c>
      <c r="E198" s="2">
        <v>1841.9</v>
      </c>
      <c r="F198" s="2">
        <v>3563.05</v>
      </c>
      <c r="G198" s="2">
        <v>30.69</v>
      </c>
      <c r="H198" s="2">
        <v>0</v>
      </c>
      <c r="I198" s="2">
        <v>0</v>
      </c>
      <c r="J198" s="100">
        <v>127327.31</v>
      </c>
      <c r="K198" s="2"/>
      <c r="L198" s="3"/>
      <c r="M198" s="101"/>
      <c r="N198" s="110"/>
      <c r="O198" s="2">
        <v>0</v>
      </c>
      <c r="P198" s="3"/>
    </row>
    <row r="199" spans="1:16" x14ac:dyDescent="0.3">
      <c r="A199">
        <v>70718</v>
      </c>
      <c r="B199" s="2">
        <v>3604.13</v>
      </c>
      <c r="C199" s="2">
        <v>6971.95</v>
      </c>
      <c r="D199" s="2">
        <v>60.07</v>
      </c>
      <c r="E199" s="2">
        <v>61.99</v>
      </c>
      <c r="F199" s="2">
        <v>119.91</v>
      </c>
      <c r="G199" s="2">
        <v>1.03</v>
      </c>
      <c r="H199" s="2">
        <v>0</v>
      </c>
      <c r="I199" s="2">
        <v>0</v>
      </c>
      <c r="J199" s="100">
        <v>7152.9599999999991</v>
      </c>
      <c r="K199" s="2"/>
      <c r="L199" s="3"/>
      <c r="M199" s="101"/>
      <c r="N199" s="110"/>
      <c r="O199" s="2">
        <v>0</v>
      </c>
      <c r="P199" s="3"/>
    </row>
    <row r="200" spans="1:16" x14ac:dyDescent="0.3">
      <c r="A200">
        <v>70719</v>
      </c>
      <c r="B200" s="2">
        <v>241216.54</v>
      </c>
      <c r="C200" s="2">
        <v>466619.99</v>
      </c>
      <c r="D200" s="2">
        <v>0</v>
      </c>
      <c r="E200" s="2">
        <v>0</v>
      </c>
      <c r="F200" s="2">
        <v>0</v>
      </c>
      <c r="G200" s="2">
        <v>0</v>
      </c>
      <c r="H200" s="2">
        <v>0</v>
      </c>
      <c r="I200" s="2">
        <v>0</v>
      </c>
      <c r="J200" s="100">
        <v>466619.99</v>
      </c>
      <c r="K200" s="2"/>
      <c r="L200" s="3"/>
      <c r="M200" s="101"/>
      <c r="N200" s="110"/>
      <c r="O200" s="2">
        <v>0</v>
      </c>
      <c r="P200" s="3"/>
    </row>
    <row r="201" spans="1:16" x14ac:dyDescent="0.3">
      <c r="A201">
        <v>70801</v>
      </c>
      <c r="B201" s="2">
        <v>4281088.01</v>
      </c>
      <c r="C201" s="2">
        <v>7968843.9900000002</v>
      </c>
      <c r="D201" s="2">
        <v>71371.100000000006</v>
      </c>
      <c r="E201" s="2">
        <v>100502.62</v>
      </c>
      <c r="F201" s="2">
        <v>194417.73</v>
      </c>
      <c r="G201" s="2">
        <v>1675.05</v>
      </c>
      <c r="H201" s="2">
        <v>0</v>
      </c>
      <c r="I201" s="2">
        <v>0</v>
      </c>
      <c r="J201" s="100">
        <v>8236307.8700000001</v>
      </c>
      <c r="K201" s="2"/>
      <c r="L201" s="3"/>
      <c r="M201" s="101"/>
      <c r="N201" s="110"/>
      <c r="O201" s="2">
        <v>315111.31</v>
      </c>
      <c r="P201" s="3"/>
    </row>
    <row r="202" spans="1:16" x14ac:dyDescent="0.3">
      <c r="A202">
        <v>70802</v>
      </c>
      <c r="B202" s="2">
        <v>231363.39</v>
      </c>
      <c r="C202" s="2">
        <v>431223.6</v>
      </c>
      <c r="D202" s="2">
        <v>3856.09</v>
      </c>
      <c r="E202" s="2">
        <v>5273.78</v>
      </c>
      <c r="F202" s="2">
        <v>10201.74</v>
      </c>
      <c r="G202" s="2">
        <v>87.91</v>
      </c>
      <c r="H202" s="2">
        <v>0</v>
      </c>
      <c r="I202" s="2">
        <v>0</v>
      </c>
      <c r="J202" s="100">
        <v>445369.33999999997</v>
      </c>
      <c r="K202" s="2"/>
      <c r="L202" s="3"/>
      <c r="M202" s="101"/>
      <c r="N202" s="110"/>
      <c r="O202" s="2">
        <v>16336.98</v>
      </c>
      <c r="P202" s="3"/>
    </row>
    <row r="203" spans="1:16" x14ac:dyDescent="0.3">
      <c r="A203">
        <v>70804</v>
      </c>
      <c r="B203" s="2">
        <v>23108.44</v>
      </c>
      <c r="C203" s="2">
        <v>42760.86</v>
      </c>
      <c r="D203" s="2">
        <v>385.13</v>
      </c>
      <c r="E203" s="2">
        <v>2089.6</v>
      </c>
      <c r="F203" s="2">
        <v>4042.22</v>
      </c>
      <c r="G203" s="2">
        <v>34.83</v>
      </c>
      <c r="H203" s="2">
        <v>0</v>
      </c>
      <c r="I203" s="2">
        <v>0</v>
      </c>
      <c r="J203" s="100">
        <v>47223.040000000001</v>
      </c>
      <c r="K203" s="2"/>
      <c r="L203" s="3"/>
      <c r="M203" s="101"/>
      <c r="N203" s="110"/>
      <c r="O203" s="2">
        <v>1941.14</v>
      </c>
      <c r="P203" s="3"/>
    </row>
    <row r="204" spans="1:16" x14ac:dyDescent="0.3">
      <c r="A204">
        <v>70805</v>
      </c>
      <c r="B204" s="2">
        <v>53081.74</v>
      </c>
      <c r="C204" s="2">
        <v>102683.72</v>
      </c>
      <c r="D204" s="2">
        <v>884.68</v>
      </c>
      <c r="E204" s="2">
        <v>9021.26</v>
      </c>
      <c r="F204" s="2">
        <v>17451.07</v>
      </c>
      <c r="G204" s="2">
        <v>150.35</v>
      </c>
      <c r="H204" s="2">
        <v>0</v>
      </c>
      <c r="I204" s="2">
        <v>0</v>
      </c>
      <c r="J204" s="100">
        <v>121169.81999999999</v>
      </c>
      <c r="K204" s="2"/>
      <c r="L204" s="3"/>
      <c r="M204" s="101"/>
      <c r="N204" s="110"/>
      <c r="O204" s="2">
        <v>0</v>
      </c>
      <c r="P204" s="3"/>
    </row>
    <row r="205" spans="1:16" x14ac:dyDescent="0.3">
      <c r="A205">
        <v>70806</v>
      </c>
      <c r="B205" s="2">
        <v>214536.5</v>
      </c>
      <c r="C205" s="2">
        <v>404095.17</v>
      </c>
      <c r="D205" s="2">
        <v>3575.59</v>
      </c>
      <c r="E205" s="2">
        <v>10913.01</v>
      </c>
      <c r="F205" s="2">
        <v>21110.59</v>
      </c>
      <c r="G205" s="2">
        <v>181.86</v>
      </c>
      <c r="H205" s="2">
        <v>0</v>
      </c>
      <c r="I205" s="2">
        <v>0</v>
      </c>
      <c r="J205" s="100">
        <v>428963.21</v>
      </c>
      <c r="K205" s="2"/>
      <c r="L205" s="3"/>
      <c r="M205" s="101"/>
      <c r="N205" s="110"/>
      <c r="O205" s="2">
        <v>10912.65</v>
      </c>
      <c r="P205" s="3"/>
    </row>
    <row r="206" spans="1:16" x14ac:dyDescent="0.3">
      <c r="A206">
        <v>70807</v>
      </c>
      <c r="B206" s="2">
        <v>3058.41</v>
      </c>
      <c r="C206" s="2">
        <v>5627.29</v>
      </c>
      <c r="D206" s="2">
        <v>0</v>
      </c>
      <c r="E206" s="2">
        <v>0</v>
      </c>
      <c r="F206" s="2">
        <v>0</v>
      </c>
      <c r="G206" s="2">
        <v>0</v>
      </c>
      <c r="H206" s="2">
        <v>0</v>
      </c>
      <c r="I206" s="2">
        <v>0</v>
      </c>
      <c r="J206" s="100">
        <v>5627.29</v>
      </c>
      <c r="K206" s="2"/>
      <c r="L206" s="3"/>
      <c r="M206" s="101"/>
      <c r="N206" s="110"/>
      <c r="O206" s="2">
        <v>288.89999999999998</v>
      </c>
      <c r="P206" s="3"/>
    </row>
    <row r="207" spans="1:16" x14ac:dyDescent="0.3">
      <c r="A207">
        <v>70808</v>
      </c>
      <c r="B207" s="2">
        <v>105268.59</v>
      </c>
      <c r="C207" s="2">
        <v>203637.53</v>
      </c>
      <c r="D207" s="2">
        <v>1754.45</v>
      </c>
      <c r="E207" s="2">
        <v>0</v>
      </c>
      <c r="F207" s="2">
        <v>0</v>
      </c>
      <c r="G207" s="2">
        <v>0</v>
      </c>
      <c r="H207" s="2">
        <v>0</v>
      </c>
      <c r="I207" s="2">
        <v>0</v>
      </c>
      <c r="J207" s="100">
        <v>205391.98</v>
      </c>
      <c r="K207" s="2"/>
      <c r="L207" s="3"/>
      <c r="M207" s="101"/>
      <c r="N207" s="110"/>
      <c r="O207" s="2">
        <v>0</v>
      </c>
      <c r="P207" s="3"/>
    </row>
    <row r="208" spans="1:16" x14ac:dyDescent="0.3">
      <c r="A208">
        <v>70809</v>
      </c>
      <c r="B208" s="2">
        <v>71527.960000000006</v>
      </c>
      <c r="C208" s="2">
        <v>138366.97</v>
      </c>
      <c r="D208" s="2">
        <v>1192.1099999999999</v>
      </c>
      <c r="E208" s="2">
        <v>32991.589999999997</v>
      </c>
      <c r="F208" s="2">
        <v>56188.34</v>
      </c>
      <c r="G208" s="2">
        <v>571.79999999999995</v>
      </c>
      <c r="H208" s="2">
        <v>0</v>
      </c>
      <c r="I208" s="2">
        <v>0</v>
      </c>
      <c r="J208" s="100">
        <v>196319.21999999997</v>
      </c>
      <c r="K208" s="2"/>
      <c r="L208" s="3"/>
      <c r="M208" s="101"/>
      <c r="N208" s="110"/>
      <c r="O208" s="2">
        <v>0</v>
      </c>
      <c r="P208" s="3"/>
    </row>
    <row r="209" spans="1:16" x14ac:dyDescent="0.3">
      <c r="A209">
        <v>70812</v>
      </c>
      <c r="B209" s="2">
        <v>317212.42</v>
      </c>
      <c r="C209" s="2">
        <v>613629.94999999995</v>
      </c>
      <c r="D209" s="2">
        <v>5286.87</v>
      </c>
      <c r="E209" s="2">
        <v>24882.99</v>
      </c>
      <c r="F209" s="2">
        <v>48134.95</v>
      </c>
      <c r="G209" s="2">
        <v>414.71</v>
      </c>
      <c r="H209" s="2">
        <v>0</v>
      </c>
      <c r="I209" s="2">
        <v>0</v>
      </c>
      <c r="J209" s="100">
        <v>667466.47999999986</v>
      </c>
      <c r="K209" s="2"/>
      <c r="L209" s="3"/>
      <c r="M209" s="101"/>
      <c r="N209" s="110"/>
      <c r="O209" s="2">
        <v>0</v>
      </c>
      <c r="P209" s="3"/>
    </row>
    <row r="210" spans="1:16" x14ac:dyDescent="0.3">
      <c r="A210">
        <v>70901</v>
      </c>
      <c r="B210" s="2">
        <v>472335.23</v>
      </c>
      <c r="C210" s="2">
        <v>871356.24</v>
      </c>
      <c r="D210" s="2">
        <v>7872.12</v>
      </c>
      <c r="E210" s="2">
        <v>29709.73</v>
      </c>
      <c r="F210" s="2">
        <v>57471.32</v>
      </c>
      <c r="G210" s="2">
        <v>495.15</v>
      </c>
      <c r="H210" s="2">
        <v>0</v>
      </c>
      <c r="I210" s="2">
        <v>0</v>
      </c>
      <c r="J210" s="100">
        <v>937194.83</v>
      </c>
      <c r="K210" s="2"/>
      <c r="L210" s="3"/>
      <c r="M210" s="101"/>
      <c r="N210" s="110"/>
      <c r="O210" s="2">
        <v>42165.55</v>
      </c>
      <c r="P210" s="3"/>
    </row>
    <row r="211" spans="1:16" x14ac:dyDescent="0.3">
      <c r="A211">
        <v>70902</v>
      </c>
      <c r="B211" s="2">
        <v>23164.84</v>
      </c>
      <c r="C211" s="2">
        <v>38520.959999999999</v>
      </c>
      <c r="D211" s="2">
        <v>386.11</v>
      </c>
      <c r="E211" s="2">
        <v>2009.83</v>
      </c>
      <c r="F211" s="2">
        <v>3888.37</v>
      </c>
      <c r="G211" s="2">
        <v>33.5</v>
      </c>
      <c r="H211" s="2">
        <v>0</v>
      </c>
      <c r="I211" s="2">
        <v>0</v>
      </c>
      <c r="J211" s="100">
        <v>42828.94</v>
      </c>
      <c r="K211" s="2"/>
      <c r="L211" s="3"/>
      <c r="M211" s="101"/>
      <c r="N211" s="110"/>
      <c r="O211" s="2">
        <v>6292.09</v>
      </c>
      <c r="P211" s="3"/>
    </row>
    <row r="212" spans="1:16" x14ac:dyDescent="0.3">
      <c r="A212">
        <v>70903</v>
      </c>
      <c r="B212" s="2">
        <v>4962.7299999999996</v>
      </c>
      <c r="C212" s="2">
        <v>9056.34</v>
      </c>
      <c r="D212" s="2">
        <v>82.71</v>
      </c>
      <c r="E212" s="2">
        <v>216</v>
      </c>
      <c r="F212" s="2">
        <v>417.84</v>
      </c>
      <c r="G212" s="2">
        <v>3.6</v>
      </c>
      <c r="H212" s="2">
        <v>0</v>
      </c>
      <c r="I212" s="2">
        <v>0</v>
      </c>
      <c r="J212" s="100">
        <v>9560.49</v>
      </c>
      <c r="K212" s="2"/>
      <c r="L212" s="3"/>
      <c r="M212" s="101"/>
      <c r="N212" s="110"/>
      <c r="O212" s="2">
        <v>543.63</v>
      </c>
      <c r="P212" s="3"/>
    </row>
    <row r="213" spans="1:16" x14ac:dyDescent="0.3">
      <c r="A213">
        <v>70905</v>
      </c>
      <c r="B213" s="2">
        <v>273309.01</v>
      </c>
      <c r="C213" s="2">
        <v>501777.64</v>
      </c>
      <c r="D213" s="2">
        <v>4555.13</v>
      </c>
      <c r="E213" s="2">
        <v>12960.44</v>
      </c>
      <c r="F213" s="2">
        <v>25071.3</v>
      </c>
      <c r="G213" s="2">
        <v>216.01</v>
      </c>
      <c r="H213" s="2">
        <v>0</v>
      </c>
      <c r="I213" s="2">
        <v>0</v>
      </c>
      <c r="J213" s="100">
        <v>531620.08000000007</v>
      </c>
      <c r="K213" s="2"/>
      <c r="L213" s="3"/>
      <c r="M213" s="101"/>
      <c r="N213" s="110"/>
      <c r="O213" s="2">
        <v>26848.04</v>
      </c>
      <c r="P213" s="3"/>
    </row>
    <row r="214" spans="1:16" x14ac:dyDescent="0.3">
      <c r="A214">
        <v>70908</v>
      </c>
      <c r="B214" s="2">
        <v>17304.68</v>
      </c>
      <c r="C214" s="2">
        <v>32215.22</v>
      </c>
      <c r="D214" s="2">
        <v>288.42</v>
      </c>
      <c r="E214" s="2">
        <v>94.98</v>
      </c>
      <c r="F214" s="2">
        <v>183.72</v>
      </c>
      <c r="G214" s="2">
        <v>1.58</v>
      </c>
      <c r="H214" s="2">
        <v>0</v>
      </c>
      <c r="I214" s="2">
        <v>0</v>
      </c>
      <c r="J214" s="100">
        <v>32688.94</v>
      </c>
      <c r="K214" s="2"/>
      <c r="L214" s="3"/>
      <c r="M214" s="101"/>
      <c r="N214" s="110"/>
      <c r="O214" s="2">
        <v>1259.42</v>
      </c>
      <c r="P214" s="3"/>
    </row>
    <row r="215" spans="1:16" x14ac:dyDescent="0.3">
      <c r="A215">
        <v>71001</v>
      </c>
      <c r="B215" s="2">
        <v>9042314.2599999998</v>
      </c>
      <c r="C215" s="2">
        <v>16704495.699999999</v>
      </c>
      <c r="D215" s="2">
        <v>150707.6</v>
      </c>
      <c r="E215" s="2">
        <v>251692.38</v>
      </c>
      <c r="F215" s="2">
        <v>486999.78</v>
      </c>
      <c r="G215" s="2">
        <v>4195.03</v>
      </c>
      <c r="H215" s="2">
        <v>0</v>
      </c>
      <c r="I215" s="2">
        <v>0</v>
      </c>
      <c r="J215" s="100">
        <v>17346398.110000003</v>
      </c>
      <c r="K215" s="2"/>
      <c r="L215" s="3"/>
      <c r="M215" s="101"/>
      <c r="N215" s="110"/>
      <c r="O215" s="2">
        <v>788895.58</v>
      </c>
      <c r="P215" s="3"/>
    </row>
    <row r="216" spans="1:16" x14ac:dyDescent="0.3">
      <c r="A216">
        <v>71003</v>
      </c>
      <c r="B216" s="2">
        <v>2359698.9900000002</v>
      </c>
      <c r="C216" s="2">
        <v>4564711.26</v>
      </c>
      <c r="D216" s="2">
        <v>39328.25</v>
      </c>
      <c r="E216" s="2">
        <v>253067.73</v>
      </c>
      <c r="F216" s="2">
        <v>489545.41</v>
      </c>
      <c r="G216" s="2">
        <v>4217.84</v>
      </c>
      <c r="H216" s="2">
        <v>0</v>
      </c>
      <c r="I216" s="2">
        <v>0</v>
      </c>
      <c r="J216" s="100">
        <v>5097802.76</v>
      </c>
      <c r="K216" s="2"/>
      <c r="L216" s="3"/>
      <c r="M216" s="101"/>
      <c r="N216" s="110"/>
      <c r="O216" s="2">
        <v>0</v>
      </c>
      <c r="P216" s="3"/>
    </row>
    <row r="217" spans="1:16" x14ac:dyDescent="0.3">
      <c r="A217">
        <v>71004</v>
      </c>
      <c r="B217" s="2">
        <v>1302677.52</v>
      </c>
      <c r="C217" s="2">
        <v>2446338.65</v>
      </c>
      <c r="D217" s="2">
        <v>21711.17</v>
      </c>
      <c r="E217" s="2">
        <v>20466.41</v>
      </c>
      <c r="F217" s="2">
        <v>39591.050000000003</v>
      </c>
      <c r="G217" s="2">
        <v>341.11</v>
      </c>
      <c r="H217" s="2">
        <v>0</v>
      </c>
      <c r="I217" s="2">
        <v>0</v>
      </c>
      <c r="J217" s="100">
        <v>2507981.9799999995</v>
      </c>
      <c r="K217" s="2"/>
      <c r="L217" s="3"/>
      <c r="M217" s="101"/>
      <c r="N217" s="110"/>
      <c r="O217" s="2">
        <v>73625.259999999995</v>
      </c>
      <c r="P217" s="3"/>
    </row>
    <row r="218" spans="1:16" x14ac:dyDescent="0.3">
      <c r="A218">
        <v>71006</v>
      </c>
      <c r="B218" s="2">
        <v>4356890.91</v>
      </c>
      <c r="C218" s="2">
        <v>8058611.2300000004</v>
      </c>
      <c r="D218" s="2">
        <v>72614.880000000005</v>
      </c>
      <c r="E218" s="2">
        <v>105222.06</v>
      </c>
      <c r="F218" s="2">
        <v>203546.36</v>
      </c>
      <c r="G218" s="2">
        <v>1753.76</v>
      </c>
      <c r="H218" s="2">
        <v>0</v>
      </c>
      <c r="I218" s="2">
        <v>0</v>
      </c>
      <c r="J218" s="100">
        <v>8336526.2299999995</v>
      </c>
      <c r="K218" s="2"/>
      <c r="L218" s="3"/>
      <c r="M218" s="101"/>
      <c r="N218" s="110"/>
      <c r="O218" s="2">
        <v>369545.3</v>
      </c>
      <c r="P218" s="3"/>
    </row>
    <row r="219" spans="1:16" x14ac:dyDescent="0.3">
      <c r="A219">
        <v>71008</v>
      </c>
      <c r="B219" s="2">
        <v>1791733.43</v>
      </c>
      <c r="C219" s="2">
        <v>3333483.5</v>
      </c>
      <c r="D219" s="2">
        <v>29862.04</v>
      </c>
      <c r="E219" s="2">
        <v>13732.39</v>
      </c>
      <c r="F219" s="2">
        <v>26541.98</v>
      </c>
      <c r="G219" s="2">
        <v>228.88</v>
      </c>
      <c r="H219" s="2">
        <v>0</v>
      </c>
      <c r="I219" s="2">
        <v>0</v>
      </c>
      <c r="J219" s="100">
        <v>3390116.4</v>
      </c>
      <c r="K219" s="2"/>
      <c r="L219" s="3"/>
      <c r="M219" s="101"/>
      <c r="N219" s="110"/>
      <c r="O219" s="2">
        <v>132544.95000000001</v>
      </c>
      <c r="P219" s="3"/>
    </row>
    <row r="220" spans="1:16" x14ac:dyDescent="0.3">
      <c r="A220">
        <v>71011</v>
      </c>
      <c r="B220" s="2">
        <v>1039209.06</v>
      </c>
      <c r="C220" s="2">
        <v>2010292.1</v>
      </c>
      <c r="D220" s="2">
        <v>17320.13</v>
      </c>
      <c r="E220" s="2">
        <v>25850.880000000001</v>
      </c>
      <c r="F220" s="2">
        <v>50007.040000000001</v>
      </c>
      <c r="G220" s="2">
        <v>430.86</v>
      </c>
      <c r="H220" s="2">
        <v>0</v>
      </c>
      <c r="I220" s="2">
        <v>0</v>
      </c>
      <c r="J220" s="100">
        <v>2078050.13</v>
      </c>
      <c r="K220" s="2"/>
      <c r="L220" s="3"/>
      <c r="M220" s="101"/>
      <c r="N220" s="110"/>
      <c r="O220" s="2">
        <v>0</v>
      </c>
      <c r="P220" s="3"/>
    </row>
    <row r="221" spans="1:16" x14ac:dyDescent="0.3">
      <c r="A221">
        <v>71012</v>
      </c>
      <c r="B221" s="2">
        <v>146896.6</v>
      </c>
      <c r="C221" s="2">
        <v>272805.21999999997</v>
      </c>
      <c r="D221" s="2">
        <v>2448.27</v>
      </c>
      <c r="E221" s="2">
        <v>17034.55</v>
      </c>
      <c r="F221" s="2">
        <v>32952.410000000003</v>
      </c>
      <c r="G221" s="2">
        <v>283.89</v>
      </c>
      <c r="H221" s="2">
        <v>0</v>
      </c>
      <c r="I221" s="2">
        <v>0</v>
      </c>
      <c r="J221" s="100">
        <v>308489.78999999998</v>
      </c>
      <c r="K221" s="2"/>
      <c r="L221" s="3"/>
      <c r="M221" s="101"/>
      <c r="N221" s="110"/>
      <c r="O221" s="2">
        <v>11358.63</v>
      </c>
      <c r="P221" s="3"/>
    </row>
    <row r="222" spans="1:16" x14ac:dyDescent="0.3">
      <c r="A222">
        <v>71015</v>
      </c>
      <c r="B222" s="2">
        <v>109772.2</v>
      </c>
      <c r="C222" s="2">
        <v>211799.46</v>
      </c>
      <c r="D222" s="2">
        <v>1836.01</v>
      </c>
      <c r="E222" s="2">
        <v>-1014.86</v>
      </c>
      <c r="F222" s="2">
        <v>-1414.52</v>
      </c>
      <c r="G222" s="2">
        <v>-23.42</v>
      </c>
      <c r="H222" s="2">
        <v>0</v>
      </c>
      <c r="I222" s="2">
        <v>0</v>
      </c>
      <c r="J222" s="100">
        <v>212197.53</v>
      </c>
      <c r="K222" s="2"/>
      <c r="L222" s="3"/>
      <c r="M222" s="101"/>
      <c r="N222" s="110"/>
      <c r="O222" s="2">
        <v>0</v>
      </c>
      <c r="P222" s="3"/>
    </row>
    <row r="223" spans="1:16" x14ac:dyDescent="0.3">
      <c r="A223">
        <v>71016</v>
      </c>
      <c r="B223" s="2">
        <v>246224.42</v>
      </c>
      <c r="C223" s="2">
        <v>476307.13</v>
      </c>
      <c r="D223" s="2">
        <v>4103.7</v>
      </c>
      <c r="E223" s="2">
        <v>27289.33</v>
      </c>
      <c r="F223" s="2">
        <v>52789.58</v>
      </c>
      <c r="G223" s="2">
        <v>454.81</v>
      </c>
      <c r="H223" s="2">
        <v>0</v>
      </c>
      <c r="I223" s="2">
        <v>0</v>
      </c>
      <c r="J223" s="100">
        <v>533655.22000000009</v>
      </c>
      <c r="K223" s="2"/>
      <c r="L223" s="3"/>
      <c r="M223" s="101"/>
      <c r="N223" s="110"/>
      <c r="O223" s="2">
        <v>0</v>
      </c>
      <c r="P223" s="3"/>
    </row>
    <row r="224" spans="1:16" x14ac:dyDescent="0.3">
      <c r="A224">
        <v>71017</v>
      </c>
      <c r="B224" s="2">
        <v>1311433.22</v>
      </c>
      <c r="C224" s="2">
        <v>2540643.71</v>
      </c>
      <c r="D224" s="2">
        <v>21890.77</v>
      </c>
      <c r="E224" s="2">
        <v>14829.94</v>
      </c>
      <c r="F224" s="2">
        <v>28687.43</v>
      </c>
      <c r="G224" s="2">
        <v>247.16</v>
      </c>
      <c r="H224" s="2">
        <v>0</v>
      </c>
      <c r="I224" s="2">
        <v>0</v>
      </c>
      <c r="J224" s="100">
        <v>2591469.0700000003</v>
      </c>
      <c r="K224" s="2"/>
      <c r="L224" s="3"/>
      <c r="M224" s="101"/>
      <c r="N224" s="110"/>
      <c r="O224" s="2">
        <v>0</v>
      </c>
      <c r="P224" s="3"/>
    </row>
    <row r="225" spans="1:16" x14ac:dyDescent="0.3">
      <c r="A225">
        <v>71018</v>
      </c>
      <c r="B225" s="2">
        <v>2219658.13</v>
      </c>
      <c r="C225" s="2">
        <v>4059413.22</v>
      </c>
      <c r="D225" s="2">
        <v>36994.43</v>
      </c>
      <c r="E225" s="2">
        <v>72285.38</v>
      </c>
      <c r="F225" s="2">
        <v>139830.81</v>
      </c>
      <c r="G225" s="2">
        <v>1204.76</v>
      </c>
      <c r="H225" s="2">
        <v>0</v>
      </c>
      <c r="I225" s="2">
        <v>0</v>
      </c>
      <c r="J225" s="100">
        <v>4237443.22</v>
      </c>
      <c r="K225" s="2"/>
      <c r="L225" s="3"/>
      <c r="M225" s="101"/>
      <c r="N225" s="110"/>
      <c r="O225" s="2">
        <v>234379.68</v>
      </c>
      <c r="P225" s="3"/>
    </row>
    <row r="226" spans="1:16" x14ac:dyDescent="0.3">
      <c r="A226">
        <v>71019</v>
      </c>
      <c r="B226" s="2">
        <v>1053588.3999999999</v>
      </c>
      <c r="C226" s="2">
        <v>2038106.32</v>
      </c>
      <c r="D226" s="2">
        <v>17559.830000000002</v>
      </c>
      <c r="E226" s="2">
        <v>9277.18</v>
      </c>
      <c r="F226" s="2">
        <v>17946.18</v>
      </c>
      <c r="G226" s="2">
        <v>154.61000000000001</v>
      </c>
      <c r="H226" s="2">
        <v>0</v>
      </c>
      <c r="I226" s="2">
        <v>0</v>
      </c>
      <c r="J226" s="100">
        <v>2073766.9400000002</v>
      </c>
      <c r="K226" s="2"/>
      <c r="L226" s="3"/>
      <c r="M226" s="101"/>
      <c r="N226" s="110"/>
      <c r="O226" s="2">
        <v>0</v>
      </c>
      <c r="P226" s="3"/>
    </row>
    <row r="227" spans="1:16" x14ac:dyDescent="0.3">
      <c r="A227">
        <v>71020</v>
      </c>
      <c r="B227" s="2">
        <v>564655.11</v>
      </c>
      <c r="C227" s="2">
        <v>1092294.28</v>
      </c>
      <c r="D227" s="2">
        <v>9411.0499999999993</v>
      </c>
      <c r="E227" s="2">
        <v>1437.74</v>
      </c>
      <c r="F227" s="2">
        <v>2781.02</v>
      </c>
      <c r="G227" s="2">
        <v>23.96</v>
      </c>
      <c r="H227" s="2">
        <v>0</v>
      </c>
      <c r="I227" s="2">
        <v>0</v>
      </c>
      <c r="J227" s="100">
        <v>1104510.31</v>
      </c>
      <c r="K227" s="2"/>
      <c r="L227" s="3"/>
      <c r="M227" s="101"/>
      <c r="N227" s="110"/>
      <c r="O227" s="2">
        <v>0</v>
      </c>
      <c r="P227" s="3"/>
    </row>
    <row r="228" spans="1:16" x14ac:dyDescent="0.3">
      <c r="A228">
        <v>71024</v>
      </c>
      <c r="B228" s="2">
        <v>89637.56</v>
      </c>
      <c r="C228" s="2">
        <v>173398.89</v>
      </c>
      <c r="D228" s="2">
        <v>1493.91</v>
      </c>
      <c r="E228" s="2">
        <v>0</v>
      </c>
      <c r="F228" s="2">
        <v>0</v>
      </c>
      <c r="G228" s="2">
        <v>0</v>
      </c>
      <c r="H228" s="2">
        <v>0</v>
      </c>
      <c r="I228" s="2">
        <v>0</v>
      </c>
      <c r="J228" s="100">
        <v>174892.80000000002</v>
      </c>
      <c r="K228" s="2"/>
      <c r="L228" s="3"/>
      <c r="M228" s="101"/>
      <c r="N228" s="110"/>
      <c r="O228" s="2">
        <v>0</v>
      </c>
      <c r="P228" s="3"/>
    </row>
    <row r="229" spans="1:16" x14ac:dyDescent="0.3">
      <c r="A229">
        <v>71025</v>
      </c>
      <c r="B229" s="2">
        <v>223944.39</v>
      </c>
      <c r="C229" s="2">
        <v>414385.56</v>
      </c>
      <c r="D229" s="2">
        <v>3732.44</v>
      </c>
      <c r="E229" s="2">
        <v>0</v>
      </c>
      <c r="F229" s="2">
        <v>0</v>
      </c>
      <c r="G229" s="2">
        <v>0</v>
      </c>
      <c r="H229" s="2">
        <v>0</v>
      </c>
      <c r="I229" s="2">
        <v>0</v>
      </c>
      <c r="J229" s="100">
        <v>418118</v>
      </c>
      <c r="K229" s="2"/>
      <c r="L229" s="3"/>
      <c r="M229" s="101"/>
      <c r="N229" s="110"/>
      <c r="O229" s="2">
        <v>18821.849999999999</v>
      </c>
      <c r="P229" s="3"/>
    </row>
    <row r="230" spans="1:16" x14ac:dyDescent="0.3">
      <c r="A230">
        <v>71026</v>
      </c>
      <c r="B230" s="2">
        <v>128302.74</v>
      </c>
      <c r="C230" s="2">
        <v>248193.68</v>
      </c>
      <c r="D230" s="2">
        <v>2138.41</v>
      </c>
      <c r="E230" s="2">
        <v>32.450000000000003</v>
      </c>
      <c r="F230" s="2">
        <v>62.8</v>
      </c>
      <c r="G230" s="2">
        <v>0.54</v>
      </c>
      <c r="H230" s="2">
        <v>0</v>
      </c>
      <c r="I230" s="2">
        <v>0</v>
      </c>
      <c r="J230" s="100">
        <v>250395.43</v>
      </c>
      <c r="K230" s="2"/>
      <c r="L230" s="3"/>
      <c r="M230" s="101"/>
      <c r="N230" s="110"/>
      <c r="O230" s="2">
        <v>0</v>
      </c>
      <c r="P230" s="3"/>
    </row>
    <row r="231" spans="1:16" x14ac:dyDescent="0.3">
      <c r="A231">
        <v>71027</v>
      </c>
      <c r="B231" s="2">
        <v>21807.27</v>
      </c>
      <c r="C231" s="2">
        <v>40990.81</v>
      </c>
      <c r="D231" s="2">
        <v>0</v>
      </c>
      <c r="E231" s="2">
        <v>0</v>
      </c>
      <c r="F231" s="2">
        <v>0</v>
      </c>
      <c r="G231" s="2">
        <v>0</v>
      </c>
      <c r="H231" s="2">
        <v>0</v>
      </c>
      <c r="I231" s="2">
        <v>0</v>
      </c>
      <c r="J231" s="100">
        <v>40990.81</v>
      </c>
      <c r="K231" s="2"/>
      <c r="L231" s="3"/>
      <c r="M231" s="101"/>
      <c r="N231" s="110"/>
      <c r="O231" s="2">
        <v>1194.05</v>
      </c>
      <c r="P231" s="3"/>
    </row>
    <row r="232" spans="1:16" x14ac:dyDescent="0.3">
      <c r="A232">
        <v>71028</v>
      </c>
      <c r="B232" s="2">
        <v>13496.55</v>
      </c>
      <c r="C232" s="2">
        <v>25337.47</v>
      </c>
      <c r="D232" s="2">
        <v>224.94</v>
      </c>
      <c r="E232" s="2">
        <v>3311.08</v>
      </c>
      <c r="F232" s="2">
        <v>6404.9</v>
      </c>
      <c r="G232" s="2">
        <v>55.19</v>
      </c>
      <c r="H232" s="2">
        <v>0</v>
      </c>
      <c r="I232" s="2">
        <v>0</v>
      </c>
      <c r="J232" s="100">
        <v>32022.5</v>
      </c>
      <c r="K232" s="2"/>
      <c r="L232" s="3"/>
      <c r="M232" s="101"/>
      <c r="N232" s="110"/>
      <c r="O232" s="2">
        <v>612.29999999999995</v>
      </c>
      <c r="P232" s="3"/>
    </row>
    <row r="233" spans="1:16" x14ac:dyDescent="0.3">
      <c r="A233">
        <v>71030</v>
      </c>
      <c r="B233" s="2">
        <v>9612.93</v>
      </c>
      <c r="C233" s="2">
        <v>17914.259999999998</v>
      </c>
      <c r="D233" s="2">
        <v>160.26</v>
      </c>
      <c r="E233" s="2">
        <v>20.25</v>
      </c>
      <c r="F233" s="2">
        <v>39.17</v>
      </c>
      <c r="G233" s="2">
        <v>0.34</v>
      </c>
      <c r="H233" s="2">
        <v>0</v>
      </c>
      <c r="I233" s="2">
        <v>0</v>
      </c>
      <c r="J233" s="100">
        <v>18114.029999999995</v>
      </c>
      <c r="K233" s="2"/>
      <c r="L233" s="3"/>
      <c r="M233" s="101"/>
      <c r="N233" s="110"/>
      <c r="O233" s="2">
        <v>681.5</v>
      </c>
      <c r="P233" s="3"/>
    </row>
    <row r="234" spans="1:16" x14ac:dyDescent="0.3">
      <c r="A234">
        <v>71031</v>
      </c>
      <c r="B234" s="2">
        <v>92120.2</v>
      </c>
      <c r="C234" s="2">
        <v>178201.48</v>
      </c>
      <c r="D234" s="2">
        <v>1535.34</v>
      </c>
      <c r="E234" s="2">
        <v>135</v>
      </c>
      <c r="F234" s="2">
        <v>261.14999999999998</v>
      </c>
      <c r="G234" s="2">
        <v>2.25</v>
      </c>
      <c r="H234" s="2">
        <v>0</v>
      </c>
      <c r="I234" s="2">
        <v>0</v>
      </c>
      <c r="J234" s="100">
        <v>180000.22</v>
      </c>
      <c r="K234" s="2"/>
      <c r="L234" s="3"/>
      <c r="M234" s="101"/>
      <c r="N234" s="110"/>
      <c r="O234" s="2">
        <v>0</v>
      </c>
      <c r="P234" s="3"/>
    </row>
    <row r="235" spans="1:16" x14ac:dyDescent="0.3">
      <c r="A235">
        <v>71032</v>
      </c>
      <c r="B235" s="2">
        <v>79523.53</v>
      </c>
      <c r="C235" s="2">
        <v>153832.87</v>
      </c>
      <c r="D235" s="2">
        <v>1325.37</v>
      </c>
      <c r="E235" s="2">
        <v>0</v>
      </c>
      <c r="F235" s="2">
        <v>0</v>
      </c>
      <c r="G235" s="2">
        <v>0</v>
      </c>
      <c r="H235" s="2">
        <v>0</v>
      </c>
      <c r="I235" s="2">
        <v>0</v>
      </c>
      <c r="J235" s="100">
        <v>155158.24</v>
      </c>
      <c r="K235" s="2"/>
      <c r="L235" s="3"/>
      <c r="M235" s="101"/>
      <c r="N235" s="110"/>
      <c r="O235" s="2">
        <v>0</v>
      </c>
      <c r="P235" s="3"/>
    </row>
    <row r="236" spans="1:16" x14ac:dyDescent="0.3">
      <c r="A236">
        <v>71034</v>
      </c>
      <c r="B236" s="2">
        <v>35057.29</v>
      </c>
      <c r="C236" s="2">
        <v>63927.22</v>
      </c>
      <c r="D236" s="2">
        <v>584.32000000000005</v>
      </c>
      <c r="E236" s="2">
        <v>3582</v>
      </c>
      <c r="F236" s="2">
        <v>6929.16</v>
      </c>
      <c r="G236" s="2">
        <v>59.72</v>
      </c>
      <c r="H236" s="2">
        <v>0</v>
      </c>
      <c r="I236" s="2">
        <v>0</v>
      </c>
      <c r="J236" s="100">
        <v>71500.420000000013</v>
      </c>
      <c r="K236" s="2"/>
      <c r="L236" s="3"/>
      <c r="M236" s="101"/>
      <c r="N236" s="110"/>
      <c r="O236" s="2">
        <v>3888.69</v>
      </c>
      <c r="P236" s="3"/>
    </row>
    <row r="237" spans="1:16" x14ac:dyDescent="0.3">
      <c r="A237">
        <v>71035</v>
      </c>
      <c r="B237" s="2">
        <v>8855.52</v>
      </c>
      <c r="C237" s="2">
        <v>17130.599999999999</v>
      </c>
      <c r="D237" s="2">
        <v>147.59</v>
      </c>
      <c r="E237" s="2">
        <v>0</v>
      </c>
      <c r="F237" s="2">
        <v>0</v>
      </c>
      <c r="G237" s="2">
        <v>0</v>
      </c>
      <c r="H237" s="2">
        <v>0</v>
      </c>
      <c r="I237" s="2">
        <v>0</v>
      </c>
      <c r="J237" s="100">
        <v>17278.189999999999</v>
      </c>
      <c r="K237" s="2"/>
      <c r="L237" s="3"/>
      <c r="M237" s="101"/>
      <c r="N237" s="110"/>
      <c r="O237" s="2">
        <v>0</v>
      </c>
      <c r="P237" s="3"/>
    </row>
    <row r="238" spans="1:16" x14ac:dyDescent="0.3">
      <c r="A238">
        <v>71036</v>
      </c>
      <c r="B238" s="2">
        <v>44779.87</v>
      </c>
      <c r="C238" s="2">
        <v>86625.55</v>
      </c>
      <c r="D238" s="2">
        <v>746.34</v>
      </c>
      <c r="E238" s="2">
        <v>1515.3</v>
      </c>
      <c r="F238" s="2">
        <v>2931.37</v>
      </c>
      <c r="G238" s="2">
        <v>25.26</v>
      </c>
      <c r="H238" s="2">
        <v>0</v>
      </c>
      <c r="I238" s="2">
        <v>0</v>
      </c>
      <c r="J238" s="100">
        <v>90328.51999999999</v>
      </c>
      <c r="K238" s="2"/>
      <c r="L238" s="3"/>
      <c r="M238" s="101"/>
      <c r="N238" s="110"/>
      <c r="O238" s="2">
        <v>0</v>
      </c>
      <c r="P238" s="3"/>
    </row>
    <row r="239" spans="1:16" x14ac:dyDescent="0.3">
      <c r="A239">
        <v>71037</v>
      </c>
      <c r="B239" s="2">
        <v>52154.41</v>
      </c>
      <c r="C239" s="2">
        <v>98599.47</v>
      </c>
      <c r="D239" s="2">
        <v>869.29</v>
      </c>
      <c r="E239" s="2">
        <v>0</v>
      </c>
      <c r="F239" s="2">
        <v>0</v>
      </c>
      <c r="G239" s="2">
        <v>0</v>
      </c>
      <c r="H239" s="2">
        <v>0</v>
      </c>
      <c r="I239" s="2">
        <v>0</v>
      </c>
      <c r="J239" s="100">
        <v>99468.76</v>
      </c>
      <c r="K239" s="2"/>
      <c r="L239" s="3"/>
      <c r="M239" s="101"/>
      <c r="N239" s="110"/>
      <c r="O239" s="2">
        <v>2290.8200000000002</v>
      </c>
      <c r="P239" s="3"/>
    </row>
    <row r="240" spans="1:16" x14ac:dyDescent="0.3">
      <c r="A240">
        <v>71038</v>
      </c>
      <c r="B240" s="2">
        <v>160121.07</v>
      </c>
      <c r="C240" s="2">
        <v>296809.26</v>
      </c>
      <c r="D240" s="2">
        <v>2668.75</v>
      </c>
      <c r="E240" s="2">
        <v>0</v>
      </c>
      <c r="F240" s="2">
        <v>0</v>
      </c>
      <c r="G240" s="2">
        <v>0</v>
      </c>
      <c r="H240" s="2">
        <v>0</v>
      </c>
      <c r="I240" s="2">
        <v>0</v>
      </c>
      <c r="J240" s="100">
        <v>299478.01</v>
      </c>
      <c r="K240" s="2"/>
      <c r="L240" s="3"/>
      <c r="M240" s="101"/>
      <c r="N240" s="110"/>
      <c r="O240" s="2">
        <v>12935.5</v>
      </c>
      <c r="P240" s="3"/>
    </row>
    <row r="241" spans="1:16" x14ac:dyDescent="0.3">
      <c r="A241">
        <v>71042</v>
      </c>
      <c r="B241" s="2">
        <v>24010.47</v>
      </c>
      <c r="C241" s="2">
        <v>46447.08</v>
      </c>
      <c r="D241" s="2">
        <v>400.19</v>
      </c>
      <c r="E241" s="2">
        <v>0</v>
      </c>
      <c r="F241" s="2">
        <v>0</v>
      </c>
      <c r="G241" s="2">
        <v>0</v>
      </c>
      <c r="H241" s="2">
        <v>0</v>
      </c>
      <c r="I241" s="2">
        <v>0</v>
      </c>
      <c r="J241" s="100">
        <v>46847.270000000004</v>
      </c>
      <c r="K241" s="2"/>
      <c r="L241" s="3"/>
      <c r="M241" s="101"/>
      <c r="N241" s="110"/>
      <c r="O241" s="2">
        <v>0</v>
      </c>
      <c r="P241" s="3"/>
    </row>
    <row r="242" spans="1:16" x14ac:dyDescent="0.3">
      <c r="A242">
        <v>71043</v>
      </c>
      <c r="B242" s="2">
        <v>7308.38</v>
      </c>
      <c r="C242" s="2">
        <v>13661.16</v>
      </c>
      <c r="D242" s="2">
        <v>0</v>
      </c>
      <c r="E242" s="2">
        <v>0</v>
      </c>
      <c r="F242" s="2">
        <v>0</v>
      </c>
      <c r="G242" s="2">
        <v>0</v>
      </c>
      <c r="H242" s="2">
        <v>0</v>
      </c>
      <c r="I242" s="2">
        <v>0</v>
      </c>
      <c r="J242" s="100">
        <v>13661.16</v>
      </c>
      <c r="K242" s="2"/>
      <c r="L242" s="3"/>
      <c r="M242" s="101"/>
      <c r="N242" s="110"/>
      <c r="O242" s="2">
        <v>478.23</v>
      </c>
      <c r="P242" s="3"/>
    </row>
    <row r="243" spans="1:16" x14ac:dyDescent="0.3">
      <c r="A243">
        <v>71044</v>
      </c>
      <c r="B243" s="2">
        <v>430543.53</v>
      </c>
      <c r="C243" s="2">
        <v>832858.46</v>
      </c>
      <c r="D243" s="2">
        <v>0</v>
      </c>
      <c r="E243" s="2">
        <v>8549.81</v>
      </c>
      <c r="F243" s="2">
        <v>16539.099999999999</v>
      </c>
      <c r="G243" s="2">
        <v>0</v>
      </c>
      <c r="H243" s="2">
        <v>0</v>
      </c>
      <c r="I243" s="2">
        <v>0</v>
      </c>
      <c r="J243" s="100">
        <v>849397.55999999994</v>
      </c>
      <c r="K243" s="2"/>
      <c r="L243" s="3"/>
      <c r="M243" s="101"/>
      <c r="N243" s="110"/>
      <c r="O243" s="2">
        <v>0</v>
      </c>
      <c r="P243" s="3"/>
    </row>
    <row r="244" spans="1:16" x14ac:dyDescent="0.3">
      <c r="A244">
        <v>71045</v>
      </c>
      <c r="B244" s="2">
        <v>197942.57</v>
      </c>
      <c r="C244" s="2">
        <v>382908.38</v>
      </c>
      <c r="D244" s="2">
        <v>3299.02</v>
      </c>
      <c r="E244" s="2">
        <v>3000.09</v>
      </c>
      <c r="F244" s="2">
        <v>5803.44</v>
      </c>
      <c r="G244" s="2">
        <v>50.01</v>
      </c>
      <c r="H244" s="2">
        <v>0</v>
      </c>
      <c r="I244" s="2">
        <v>0</v>
      </c>
      <c r="J244" s="100">
        <v>392060.85000000003</v>
      </c>
      <c r="K244" s="2"/>
      <c r="L244" s="3"/>
      <c r="M244" s="101"/>
      <c r="N244" s="110"/>
      <c r="O244" s="2">
        <v>0</v>
      </c>
      <c r="P244" s="3"/>
    </row>
    <row r="245" spans="1:16" x14ac:dyDescent="0.3">
      <c r="A245">
        <v>71047</v>
      </c>
      <c r="B245" s="2">
        <v>66166.47</v>
      </c>
      <c r="C245" s="2">
        <v>123550.1</v>
      </c>
      <c r="D245" s="2">
        <v>1102.72</v>
      </c>
      <c r="E245" s="2">
        <v>1349.92</v>
      </c>
      <c r="F245" s="2">
        <v>2611.48</v>
      </c>
      <c r="G245" s="2">
        <v>22.5</v>
      </c>
      <c r="H245" s="2">
        <v>0</v>
      </c>
      <c r="I245" s="2">
        <v>0</v>
      </c>
      <c r="J245" s="100">
        <v>127286.8</v>
      </c>
      <c r="K245" s="2"/>
      <c r="L245" s="3"/>
      <c r="M245" s="101"/>
      <c r="N245" s="110"/>
      <c r="O245" s="2">
        <v>4445.53</v>
      </c>
      <c r="P245" s="3"/>
    </row>
    <row r="246" spans="1:16" x14ac:dyDescent="0.3">
      <c r="A246">
        <v>71101</v>
      </c>
      <c r="B246" s="2">
        <v>619161.06999999995</v>
      </c>
      <c r="C246" s="2">
        <v>1197733.3799999999</v>
      </c>
      <c r="D246" s="2">
        <v>10319.450000000001</v>
      </c>
      <c r="E246" s="2">
        <v>20505.490000000002</v>
      </c>
      <c r="F246" s="2">
        <v>39667.120000000003</v>
      </c>
      <c r="G246" s="2">
        <v>341.79</v>
      </c>
      <c r="H246" s="2">
        <v>0</v>
      </c>
      <c r="I246" s="2">
        <v>0</v>
      </c>
      <c r="J246" s="100">
        <v>1248061.74</v>
      </c>
      <c r="K246" s="2"/>
      <c r="L246" s="3"/>
      <c r="M246" s="101"/>
      <c r="N246" s="110"/>
      <c r="O246" s="2">
        <v>0</v>
      </c>
      <c r="P246" s="3"/>
    </row>
    <row r="247" spans="1:16" x14ac:dyDescent="0.3">
      <c r="A247">
        <v>71103</v>
      </c>
      <c r="B247" s="2">
        <v>606721.52</v>
      </c>
      <c r="C247" s="2">
        <v>1127282.3500000001</v>
      </c>
      <c r="D247" s="2">
        <v>10111.98</v>
      </c>
      <c r="E247" s="2">
        <v>22145.79</v>
      </c>
      <c r="F247" s="2">
        <v>42929.65</v>
      </c>
      <c r="G247" s="2">
        <v>369.13</v>
      </c>
      <c r="H247" s="2">
        <v>0</v>
      </c>
      <c r="I247" s="2">
        <v>0</v>
      </c>
      <c r="J247" s="100">
        <v>1180693.1099999999</v>
      </c>
      <c r="K247" s="2"/>
      <c r="L247" s="3"/>
      <c r="M247" s="101"/>
      <c r="N247" s="110"/>
      <c r="O247" s="2">
        <v>46293.78</v>
      </c>
      <c r="P247" s="3"/>
    </row>
    <row r="248" spans="1:16" x14ac:dyDescent="0.3">
      <c r="A248">
        <v>71105</v>
      </c>
      <c r="B248" s="2">
        <v>215884.84</v>
      </c>
      <c r="C248" s="2">
        <v>396095.26</v>
      </c>
      <c r="D248" s="2">
        <v>3598.02</v>
      </c>
      <c r="E248" s="2">
        <v>15250.71</v>
      </c>
      <c r="F248" s="2">
        <v>29501.89</v>
      </c>
      <c r="G248" s="2">
        <v>254.2</v>
      </c>
      <c r="H248" s="2">
        <v>0</v>
      </c>
      <c r="I248" s="2">
        <v>0</v>
      </c>
      <c r="J248" s="100">
        <v>429449.37000000005</v>
      </c>
      <c r="K248" s="2"/>
      <c r="L248" s="3"/>
      <c r="M248" s="101"/>
      <c r="N248" s="110"/>
      <c r="O248" s="2">
        <v>21522.25</v>
      </c>
      <c r="P248" s="3"/>
    </row>
    <row r="249" spans="1:16" x14ac:dyDescent="0.3">
      <c r="A249">
        <v>71106</v>
      </c>
      <c r="B249" s="2">
        <v>38660.75</v>
      </c>
      <c r="C249" s="2">
        <v>71196.149999999994</v>
      </c>
      <c r="D249" s="2">
        <v>644.39</v>
      </c>
      <c r="E249" s="2">
        <v>0</v>
      </c>
      <c r="F249" s="2">
        <v>0</v>
      </c>
      <c r="G249" s="2">
        <v>0</v>
      </c>
      <c r="H249" s="2">
        <v>0</v>
      </c>
      <c r="I249" s="2">
        <v>0</v>
      </c>
      <c r="J249" s="100">
        <v>71840.539999999994</v>
      </c>
      <c r="K249" s="2"/>
      <c r="L249" s="3"/>
      <c r="M249" s="101"/>
      <c r="N249" s="110"/>
      <c r="O249" s="2">
        <v>3595.22</v>
      </c>
      <c r="P249" s="3"/>
    </row>
    <row r="250" spans="1:16" x14ac:dyDescent="0.3">
      <c r="A250">
        <v>71107</v>
      </c>
      <c r="B250" s="2">
        <v>28248.52</v>
      </c>
      <c r="C250" s="2">
        <v>54645.7</v>
      </c>
      <c r="D250" s="2">
        <v>470.8</v>
      </c>
      <c r="E250" s="2">
        <v>0</v>
      </c>
      <c r="F250" s="2">
        <v>0</v>
      </c>
      <c r="G250" s="2">
        <v>0</v>
      </c>
      <c r="H250" s="2">
        <v>0</v>
      </c>
      <c r="I250" s="2">
        <v>0</v>
      </c>
      <c r="J250" s="100">
        <v>55116.5</v>
      </c>
      <c r="K250" s="2"/>
      <c r="L250" s="3"/>
      <c r="M250" s="101"/>
      <c r="N250" s="110"/>
      <c r="O250" s="2">
        <v>0</v>
      </c>
      <c r="P250" s="3"/>
    </row>
    <row r="251" spans="1:16" x14ac:dyDescent="0.3">
      <c r="A251">
        <v>71108</v>
      </c>
      <c r="B251" s="2">
        <v>45996.78</v>
      </c>
      <c r="C251" s="2">
        <v>84787.09</v>
      </c>
      <c r="D251" s="2">
        <v>766.65</v>
      </c>
      <c r="E251" s="2">
        <v>0</v>
      </c>
      <c r="F251" s="2">
        <v>0</v>
      </c>
      <c r="G251" s="2">
        <v>0</v>
      </c>
      <c r="H251" s="2">
        <v>0</v>
      </c>
      <c r="I251" s="2">
        <v>0</v>
      </c>
      <c r="J251" s="100">
        <v>85553.739999999991</v>
      </c>
      <c r="K251" s="2"/>
      <c r="L251" s="3"/>
      <c r="M251" s="101"/>
      <c r="N251" s="110"/>
      <c r="O251" s="2">
        <v>4190.8599999999997</v>
      </c>
      <c r="P251" s="3"/>
    </row>
    <row r="252" spans="1:16" x14ac:dyDescent="0.3">
      <c r="A252">
        <v>71109</v>
      </c>
      <c r="B252" s="2">
        <v>51132.69</v>
      </c>
      <c r="C252" s="2">
        <v>93102.35</v>
      </c>
      <c r="D252" s="2">
        <v>852.25</v>
      </c>
      <c r="E252" s="2">
        <v>1807.07</v>
      </c>
      <c r="F252" s="2">
        <v>3496.02</v>
      </c>
      <c r="G252" s="2">
        <v>30.12</v>
      </c>
      <c r="H252" s="2">
        <v>0</v>
      </c>
      <c r="I252" s="2">
        <v>0</v>
      </c>
      <c r="J252" s="100">
        <v>97480.74</v>
      </c>
      <c r="K252" s="2"/>
      <c r="L252" s="3"/>
      <c r="M252" s="101"/>
      <c r="N252" s="110"/>
      <c r="O252" s="2">
        <v>5810.1</v>
      </c>
      <c r="P252" s="3"/>
    </row>
    <row r="253" spans="1:16" x14ac:dyDescent="0.3">
      <c r="A253">
        <v>71112</v>
      </c>
      <c r="B253" s="2">
        <v>222136.6</v>
      </c>
      <c r="C253" s="2">
        <v>410559.12</v>
      </c>
      <c r="D253" s="2">
        <v>3702.23</v>
      </c>
      <c r="E253" s="2">
        <v>4039.27</v>
      </c>
      <c r="F253" s="2">
        <v>7813.68</v>
      </c>
      <c r="G253" s="2">
        <v>67.33</v>
      </c>
      <c r="H253" s="2">
        <v>0</v>
      </c>
      <c r="I253" s="2">
        <v>0</v>
      </c>
      <c r="J253" s="100">
        <v>422142.36</v>
      </c>
      <c r="K253" s="2"/>
      <c r="L253" s="3"/>
      <c r="M253" s="101"/>
      <c r="N253" s="110"/>
      <c r="O253" s="2">
        <v>19151.349999999999</v>
      </c>
      <c r="P253" s="3"/>
    </row>
    <row r="254" spans="1:16" x14ac:dyDescent="0.3">
      <c r="A254">
        <v>71114</v>
      </c>
      <c r="B254" s="2">
        <v>13330.56</v>
      </c>
      <c r="C254" s="2">
        <v>25787.08</v>
      </c>
      <c r="D254" s="2">
        <v>222.2</v>
      </c>
      <c r="E254" s="2">
        <v>0</v>
      </c>
      <c r="F254" s="2">
        <v>0</v>
      </c>
      <c r="G254" s="2">
        <v>0</v>
      </c>
      <c r="H254" s="2">
        <v>0</v>
      </c>
      <c r="I254" s="2">
        <v>0</v>
      </c>
      <c r="J254" s="100">
        <v>26009.280000000002</v>
      </c>
      <c r="K254" s="2"/>
      <c r="L254" s="3"/>
      <c r="M254" s="101"/>
      <c r="N254" s="110"/>
      <c r="O254" s="2">
        <v>0</v>
      </c>
      <c r="P254" s="3"/>
    </row>
    <row r="255" spans="1:16" x14ac:dyDescent="0.3">
      <c r="A255">
        <v>71115</v>
      </c>
      <c r="B255" s="2">
        <v>59768.4</v>
      </c>
      <c r="C255" s="2">
        <v>115618.84</v>
      </c>
      <c r="D255" s="2">
        <v>996.12</v>
      </c>
      <c r="E255" s="2">
        <v>0</v>
      </c>
      <c r="F255" s="2">
        <v>0</v>
      </c>
      <c r="G255" s="2">
        <v>0</v>
      </c>
      <c r="H255" s="2">
        <v>0</v>
      </c>
      <c r="I255" s="2">
        <v>0</v>
      </c>
      <c r="J255" s="100">
        <v>116614.95999999999</v>
      </c>
      <c r="K255" s="2"/>
      <c r="L255" s="3"/>
      <c r="M255" s="101"/>
      <c r="N255" s="110"/>
      <c r="O255" s="2">
        <v>0</v>
      </c>
      <c r="P255" s="3"/>
    </row>
    <row r="256" spans="1:16" x14ac:dyDescent="0.3">
      <c r="A256">
        <v>71117</v>
      </c>
      <c r="B256" s="2">
        <v>45449.36</v>
      </c>
      <c r="C256" s="2">
        <v>87919.39</v>
      </c>
      <c r="D256" s="2">
        <v>757.48</v>
      </c>
      <c r="E256" s="2">
        <v>0</v>
      </c>
      <c r="F256" s="2">
        <v>0</v>
      </c>
      <c r="G256" s="2">
        <v>0</v>
      </c>
      <c r="H256" s="2">
        <v>0</v>
      </c>
      <c r="I256" s="2">
        <v>0</v>
      </c>
      <c r="J256" s="100">
        <v>88676.87</v>
      </c>
      <c r="K256" s="2"/>
      <c r="L256" s="3"/>
      <c r="M256" s="101"/>
      <c r="N256" s="110"/>
      <c r="O256" s="2">
        <v>0</v>
      </c>
      <c r="P256" s="3"/>
    </row>
    <row r="257" spans="1:16" x14ac:dyDescent="0.3">
      <c r="A257">
        <v>71201</v>
      </c>
      <c r="B257" s="2">
        <v>72999.039999999994</v>
      </c>
      <c r="C257" s="2">
        <v>131613.10999999999</v>
      </c>
      <c r="D257" s="2">
        <v>1216.76</v>
      </c>
      <c r="E257" s="2">
        <v>5371.76</v>
      </c>
      <c r="F257" s="2">
        <v>10391.280000000001</v>
      </c>
      <c r="G257" s="2">
        <v>89.54</v>
      </c>
      <c r="H257" s="2">
        <v>0</v>
      </c>
      <c r="I257" s="2">
        <v>0</v>
      </c>
      <c r="J257" s="100">
        <v>143310.69</v>
      </c>
      <c r="K257" s="2"/>
      <c r="L257" s="3"/>
      <c r="M257" s="101"/>
      <c r="N257" s="110"/>
      <c r="O257" s="2">
        <v>9600.49</v>
      </c>
      <c r="P257" s="3"/>
    </row>
    <row r="258" spans="1:16" x14ac:dyDescent="0.3">
      <c r="A258">
        <v>71202</v>
      </c>
      <c r="B258" s="2">
        <v>838700.15</v>
      </c>
      <c r="C258" s="2">
        <v>1552414.61</v>
      </c>
      <c r="D258" s="2">
        <v>13978.42</v>
      </c>
      <c r="E258" s="2">
        <v>60184.89</v>
      </c>
      <c r="F258" s="2">
        <v>116424.05</v>
      </c>
      <c r="G258" s="2">
        <v>1003.12</v>
      </c>
      <c r="H258" s="2">
        <v>0</v>
      </c>
      <c r="I258" s="2">
        <v>0</v>
      </c>
      <c r="J258" s="100">
        <v>1683820.2000000002</v>
      </c>
      <c r="K258" s="2"/>
      <c r="L258" s="3"/>
      <c r="M258" s="101"/>
      <c r="N258" s="110"/>
      <c r="O258" s="2">
        <v>70025.539999999994</v>
      </c>
      <c r="P258" s="3"/>
    </row>
    <row r="259" spans="1:16" x14ac:dyDescent="0.3">
      <c r="A259">
        <v>71205</v>
      </c>
      <c r="B259" s="2">
        <v>43099.14</v>
      </c>
      <c r="C259" s="2">
        <v>79934.95</v>
      </c>
      <c r="D259" s="2">
        <v>718.31</v>
      </c>
      <c r="E259" s="2">
        <v>2806.05</v>
      </c>
      <c r="F259" s="2">
        <v>5428.18</v>
      </c>
      <c r="G259" s="2">
        <v>46.77</v>
      </c>
      <c r="H259" s="2">
        <v>0</v>
      </c>
      <c r="I259" s="2">
        <v>0</v>
      </c>
      <c r="J259" s="100">
        <v>86128.209999999992</v>
      </c>
      <c r="K259" s="2"/>
      <c r="L259" s="3"/>
      <c r="M259" s="101"/>
      <c r="N259" s="110"/>
      <c r="O259" s="2">
        <v>3438.01</v>
      </c>
      <c r="P259" s="3"/>
    </row>
    <row r="260" spans="1:16" x14ac:dyDescent="0.3">
      <c r="A260">
        <v>71206</v>
      </c>
      <c r="B260" s="2">
        <v>260607.35</v>
      </c>
      <c r="C260" s="2">
        <v>504129.94</v>
      </c>
      <c r="D260" s="2">
        <v>4343.4399999999996</v>
      </c>
      <c r="E260" s="2">
        <v>6968.57</v>
      </c>
      <c r="F260" s="2">
        <v>13480.35</v>
      </c>
      <c r="G260" s="2">
        <v>116.15</v>
      </c>
      <c r="H260" s="2">
        <v>0</v>
      </c>
      <c r="I260" s="2">
        <v>0</v>
      </c>
      <c r="J260" s="100">
        <v>522069.88000000006</v>
      </c>
      <c r="K260" s="2"/>
      <c r="L260" s="3"/>
      <c r="M260" s="101"/>
      <c r="N260" s="110"/>
      <c r="O260" s="2">
        <v>0</v>
      </c>
      <c r="P260" s="3"/>
    </row>
    <row r="261" spans="1:16" x14ac:dyDescent="0.3">
      <c r="A261">
        <v>71207</v>
      </c>
      <c r="B261" s="2">
        <v>104914.57</v>
      </c>
      <c r="C261" s="2">
        <v>202951.18</v>
      </c>
      <c r="D261" s="2">
        <v>1748.54</v>
      </c>
      <c r="E261" s="2">
        <v>6775.28</v>
      </c>
      <c r="F261" s="2">
        <v>13106.26</v>
      </c>
      <c r="G261" s="2">
        <v>112.92</v>
      </c>
      <c r="H261" s="2">
        <v>0</v>
      </c>
      <c r="I261" s="2">
        <v>0</v>
      </c>
      <c r="J261" s="100">
        <v>217918.90000000002</v>
      </c>
      <c r="K261" s="2"/>
      <c r="L261" s="3"/>
      <c r="M261" s="101"/>
      <c r="N261" s="110"/>
      <c r="O261" s="2">
        <v>0</v>
      </c>
      <c r="P261" s="3"/>
    </row>
    <row r="262" spans="1:16" x14ac:dyDescent="0.3">
      <c r="A262">
        <v>71209</v>
      </c>
      <c r="B262" s="2">
        <v>42702.99</v>
      </c>
      <c r="C262" s="2">
        <v>82606.31</v>
      </c>
      <c r="D262" s="2">
        <v>711.73</v>
      </c>
      <c r="E262" s="2">
        <v>490.25</v>
      </c>
      <c r="F262" s="2">
        <v>948.23</v>
      </c>
      <c r="G262" s="2">
        <v>8.17</v>
      </c>
      <c r="H262" s="2">
        <v>0</v>
      </c>
      <c r="I262" s="2">
        <v>0</v>
      </c>
      <c r="J262" s="100">
        <v>84274.439999999988</v>
      </c>
      <c r="K262" s="2"/>
      <c r="L262" s="3"/>
      <c r="M262" s="101"/>
      <c r="N262" s="110"/>
      <c r="O262" s="2">
        <v>0</v>
      </c>
      <c r="P262" s="3"/>
    </row>
    <row r="263" spans="1:16" x14ac:dyDescent="0.3">
      <c r="A263">
        <v>71210</v>
      </c>
      <c r="B263" s="2">
        <v>25553.47</v>
      </c>
      <c r="C263" s="2">
        <v>49431.98</v>
      </c>
      <c r="D263" s="2">
        <v>425.88</v>
      </c>
      <c r="E263" s="2">
        <v>0</v>
      </c>
      <c r="F263" s="2">
        <v>0</v>
      </c>
      <c r="G263" s="2">
        <v>0</v>
      </c>
      <c r="H263" s="2">
        <v>0</v>
      </c>
      <c r="I263" s="2">
        <v>0</v>
      </c>
      <c r="J263" s="100">
        <v>49857.86</v>
      </c>
      <c r="K263" s="2"/>
      <c r="L263" s="3"/>
      <c r="M263" s="101"/>
      <c r="N263" s="110"/>
      <c r="O263" s="2">
        <v>0</v>
      </c>
      <c r="P263" s="3"/>
    </row>
    <row r="264" spans="1:16" x14ac:dyDescent="0.3">
      <c r="A264">
        <v>71213</v>
      </c>
      <c r="B264" s="2">
        <v>8993.9599999999991</v>
      </c>
      <c r="C264" s="2">
        <v>16635.28</v>
      </c>
      <c r="D264" s="2">
        <v>149.88</v>
      </c>
      <c r="E264" s="2">
        <v>0</v>
      </c>
      <c r="F264" s="2">
        <v>0</v>
      </c>
      <c r="G264" s="2">
        <v>0</v>
      </c>
      <c r="H264" s="2">
        <v>0</v>
      </c>
      <c r="I264" s="2">
        <v>0</v>
      </c>
      <c r="J264" s="100">
        <v>16785.16</v>
      </c>
      <c r="K264" s="2"/>
      <c r="L264" s="3"/>
      <c r="M264" s="101"/>
      <c r="N264" s="110"/>
      <c r="O264" s="2">
        <v>763.49</v>
      </c>
      <c r="P264" s="3"/>
    </row>
    <row r="265" spans="1:16" x14ac:dyDescent="0.3">
      <c r="A265">
        <v>71214</v>
      </c>
      <c r="B265" s="2">
        <v>0</v>
      </c>
      <c r="C265" s="2">
        <v>0</v>
      </c>
      <c r="D265" s="2">
        <v>0</v>
      </c>
      <c r="E265" s="2">
        <v>506.25</v>
      </c>
      <c r="F265" s="2">
        <v>979.32</v>
      </c>
      <c r="G265" s="2">
        <v>0</v>
      </c>
      <c r="H265" s="2">
        <v>0</v>
      </c>
      <c r="I265" s="2">
        <v>0</v>
      </c>
      <c r="J265" s="100">
        <v>979.32000000000016</v>
      </c>
      <c r="K265" s="2"/>
      <c r="L265" s="3"/>
      <c r="M265" s="101"/>
      <c r="N265" s="110"/>
      <c r="O265" s="2">
        <v>0</v>
      </c>
      <c r="P265" s="3"/>
    </row>
    <row r="266" spans="1:16" x14ac:dyDescent="0.3">
      <c r="A266">
        <v>71216</v>
      </c>
      <c r="B266" s="2">
        <v>11120.93</v>
      </c>
      <c r="C266" s="2">
        <v>21512.74</v>
      </c>
      <c r="D266" s="2">
        <v>185.37</v>
      </c>
      <c r="E266" s="2">
        <v>0</v>
      </c>
      <c r="F266" s="2">
        <v>0</v>
      </c>
      <c r="G266" s="2">
        <v>0</v>
      </c>
      <c r="H266" s="2">
        <v>0</v>
      </c>
      <c r="I266" s="2">
        <v>0</v>
      </c>
      <c r="J266" s="100">
        <v>21698.11</v>
      </c>
      <c r="K266" s="2"/>
      <c r="L266" s="3"/>
      <c r="M266" s="101"/>
      <c r="N266" s="110"/>
      <c r="O266" s="2">
        <v>0</v>
      </c>
      <c r="P266" s="3"/>
    </row>
    <row r="267" spans="1:16" x14ac:dyDescent="0.3">
      <c r="A267">
        <v>71217</v>
      </c>
      <c r="B267" s="2">
        <v>4801.01</v>
      </c>
      <c r="C267" s="2">
        <v>9287.23</v>
      </c>
      <c r="D267" s="2">
        <v>0</v>
      </c>
      <c r="E267" s="2">
        <v>0</v>
      </c>
      <c r="F267" s="2">
        <v>0</v>
      </c>
      <c r="G267" s="2">
        <v>0</v>
      </c>
      <c r="H267" s="2">
        <v>0</v>
      </c>
      <c r="I267" s="2">
        <v>0</v>
      </c>
      <c r="J267" s="100">
        <v>9287.23</v>
      </c>
      <c r="K267" s="2"/>
      <c r="L267" s="3"/>
      <c r="M267" s="101"/>
      <c r="N267" s="110"/>
      <c r="O267" s="2">
        <v>0</v>
      </c>
      <c r="P267" s="3"/>
    </row>
    <row r="268" spans="1:16" x14ac:dyDescent="0.3">
      <c r="A268">
        <v>71301</v>
      </c>
      <c r="B268" s="2">
        <v>203180.79</v>
      </c>
      <c r="C268" s="2">
        <v>372283.91</v>
      </c>
      <c r="D268" s="2">
        <v>3386.39</v>
      </c>
      <c r="E268" s="2">
        <v>6014.6</v>
      </c>
      <c r="F268" s="2">
        <v>11634.53</v>
      </c>
      <c r="G268" s="2">
        <v>100.23</v>
      </c>
      <c r="H268" s="2">
        <v>0</v>
      </c>
      <c r="I268" s="2">
        <v>0</v>
      </c>
      <c r="J268" s="100">
        <v>387405.06</v>
      </c>
      <c r="K268" s="2"/>
      <c r="L268" s="3"/>
      <c r="M268" s="101"/>
      <c r="N268" s="110"/>
      <c r="O268" s="2">
        <v>20755.34</v>
      </c>
      <c r="P268" s="3"/>
    </row>
    <row r="269" spans="1:16" x14ac:dyDescent="0.3">
      <c r="A269">
        <v>71302</v>
      </c>
      <c r="B269" s="2">
        <v>79779.289999999994</v>
      </c>
      <c r="C269" s="2">
        <v>146794.64000000001</v>
      </c>
      <c r="D269" s="2">
        <v>1329.6</v>
      </c>
      <c r="E269" s="2">
        <v>11184.2</v>
      </c>
      <c r="F269" s="2">
        <v>21635.17</v>
      </c>
      <c r="G269" s="2">
        <v>186.37</v>
      </c>
      <c r="H269" s="2">
        <v>0</v>
      </c>
      <c r="I269" s="2">
        <v>0</v>
      </c>
      <c r="J269" s="100">
        <v>169945.78000000003</v>
      </c>
      <c r="K269" s="2"/>
      <c r="L269" s="3"/>
      <c r="M269" s="101"/>
      <c r="N269" s="110"/>
      <c r="O269" s="2">
        <v>7534.11</v>
      </c>
      <c r="P269" s="3"/>
    </row>
    <row r="270" spans="1:16" x14ac:dyDescent="0.3">
      <c r="A270">
        <v>71303</v>
      </c>
      <c r="B270" s="2">
        <v>488943.97</v>
      </c>
      <c r="C270" s="2">
        <v>894321.96</v>
      </c>
      <c r="D270" s="2">
        <v>8149.14</v>
      </c>
      <c r="E270" s="2">
        <v>29517.66</v>
      </c>
      <c r="F270" s="2">
        <v>57100.23</v>
      </c>
      <c r="G270" s="2">
        <v>492.03</v>
      </c>
      <c r="H270" s="2">
        <v>0</v>
      </c>
      <c r="I270" s="2">
        <v>0</v>
      </c>
      <c r="J270" s="100">
        <v>960063.36</v>
      </c>
      <c r="K270" s="2"/>
      <c r="L270" s="3"/>
      <c r="M270" s="101"/>
      <c r="N270" s="110"/>
      <c r="O270" s="2">
        <v>51592.36</v>
      </c>
      <c r="P270" s="3"/>
    </row>
    <row r="271" spans="1:16" x14ac:dyDescent="0.3">
      <c r="A271">
        <v>71304</v>
      </c>
      <c r="B271" s="2">
        <v>5275.75</v>
      </c>
      <c r="C271" s="2">
        <v>9634.76</v>
      </c>
      <c r="D271" s="2">
        <v>87.95</v>
      </c>
      <c r="E271" s="2">
        <v>324</v>
      </c>
      <c r="F271" s="2">
        <v>626.76</v>
      </c>
      <c r="G271" s="2">
        <v>5.4</v>
      </c>
      <c r="H271" s="2">
        <v>0</v>
      </c>
      <c r="I271" s="2">
        <v>0</v>
      </c>
      <c r="J271" s="100">
        <v>10354.870000000001</v>
      </c>
      <c r="K271" s="2"/>
      <c r="L271" s="3"/>
      <c r="M271" s="101"/>
      <c r="N271" s="110"/>
      <c r="O271" s="2">
        <v>362.47</v>
      </c>
      <c r="P271" s="3"/>
    </row>
    <row r="272" spans="1:16" x14ac:dyDescent="0.3">
      <c r="A272">
        <v>71305</v>
      </c>
      <c r="B272" s="2">
        <v>20709.759999999998</v>
      </c>
      <c r="C272" s="2">
        <v>37236.92</v>
      </c>
      <c r="D272" s="2">
        <v>345.23</v>
      </c>
      <c r="E272" s="2">
        <v>40.950000000000003</v>
      </c>
      <c r="F272" s="2">
        <v>79.22</v>
      </c>
      <c r="G272" s="2">
        <v>0.68</v>
      </c>
      <c r="H272" s="2">
        <v>0</v>
      </c>
      <c r="I272" s="2">
        <v>0</v>
      </c>
      <c r="J272" s="100">
        <v>37662.050000000003</v>
      </c>
      <c r="K272" s="2"/>
      <c r="L272" s="3"/>
      <c r="M272" s="101"/>
      <c r="N272" s="110"/>
      <c r="O272" s="2">
        <v>2825.08</v>
      </c>
      <c r="P272" s="3"/>
    </row>
    <row r="273" spans="1:16" x14ac:dyDescent="0.3">
      <c r="A273">
        <v>71307</v>
      </c>
      <c r="B273" s="2">
        <v>6982.32</v>
      </c>
      <c r="C273" s="2">
        <v>12731.66</v>
      </c>
      <c r="D273" s="2">
        <v>116.38</v>
      </c>
      <c r="E273" s="2">
        <v>0</v>
      </c>
      <c r="F273" s="2">
        <v>0</v>
      </c>
      <c r="G273" s="2">
        <v>0</v>
      </c>
      <c r="H273" s="2">
        <v>0</v>
      </c>
      <c r="I273" s="2">
        <v>0</v>
      </c>
      <c r="J273" s="100">
        <v>12848.039999999999</v>
      </c>
      <c r="K273" s="2"/>
      <c r="L273" s="3"/>
      <c r="M273" s="101"/>
      <c r="N273" s="110"/>
      <c r="O273" s="2">
        <v>775.2</v>
      </c>
      <c r="P273" s="3"/>
    </row>
    <row r="274" spans="1:16" x14ac:dyDescent="0.3">
      <c r="A274">
        <v>71309</v>
      </c>
      <c r="B274" s="2">
        <v>1316549.3500000001</v>
      </c>
      <c r="C274" s="2">
        <v>2434670.21</v>
      </c>
      <c r="D274" s="2">
        <v>21942.16</v>
      </c>
      <c r="E274" s="2">
        <v>56944.62</v>
      </c>
      <c r="F274" s="2">
        <v>110155.96</v>
      </c>
      <c r="G274" s="2">
        <v>949.08</v>
      </c>
      <c r="H274" s="2">
        <v>0</v>
      </c>
      <c r="I274" s="2">
        <v>0</v>
      </c>
      <c r="J274" s="100">
        <v>2567717.41</v>
      </c>
      <c r="K274" s="2"/>
      <c r="L274" s="3"/>
      <c r="M274" s="101"/>
      <c r="N274" s="110"/>
      <c r="O274" s="2">
        <v>112115.28</v>
      </c>
      <c r="P274" s="3"/>
    </row>
    <row r="275" spans="1:16" x14ac:dyDescent="0.3">
      <c r="A275">
        <v>71310</v>
      </c>
      <c r="B275" s="2">
        <v>11825.65</v>
      </c>
      <c r="C275" s="2">
        <v>22876.03</v>
      </c>
      <c r="D275" s="2">
        <v>197.1</v>
      </c>
      <c r="E275" s="2">
        <v>0</v>
      </c>
      <c r="F275" s="2">
        <v>0</v>
      </c>
      <c r="G275" s="2">
        <v>0</v>
      </c>
      <c r="H275" s="2">
        <v>0</v>
      </c>
      <c r="I275" s="2">
        <v>0</v>
      </c>
      <c r="J275" s="100">
        <v>23073.129999999997</v>
      </c>
      <c r="K275" s="2"/>
      <c r="L275" s="3"/>
      <c r="M275" s="101"/>
      <c r="N275" s="110"/>
      <c r="O275" s="2">
        <v>0</v>
      </c>
      <c r="P275" s="3"/>
    </row>
    <row r="276" spans="1:16" x14ac:dyDescent="0.3">
      <c r="A276">
        <v>71311</v>
      </c>
      <c r="B276" s="2">
        <v>17225.95</v>
      </c>
      <c r="C276" s="2">
        <v>31730.91</v>
      </c>
      <c r="D276" s="2">
        <v>287.08999999999997</v>
      </c>
      <c r="E276" s="2">
        <v>133.41999999999999</v>
      </c>
      <c r="F276" s="2">
        <v>258.08999999999997</v>
      </c>
      <c r="G276" s="2">
        <v>2.2200000000000002</v>
      </c>
      <c r="H276" s="2">
        <v>0</v>
      </c>
      <c r="I276" s="2">
        <v>0</v>
      </c>
      <c r="J276" s="100">
        <v>32278.31</v>
      </c>
      <c r="K276" s="2"/>
      <c r="L276" s="3"/>
      <c r="M276" s="101"/>
      <c r="N276" s="110"/>
      <c r="O276" s="2">
        <v>1591.46</v>
      </c>
      <c r="P276" s="3"/>
    </row>
    <row r="277" spans="1:16" x14ac:dyDescent="0.3">
      <c r="A277">
        <v>71312</v>
      </c>
      <c r="B277" s="2">
        <v>82370.16</v>
      </c>
      <c r="C277" s="2">
        <v>159339.82999999999</v>
      </c>
      <c r="D277" s="2">
        <v>1372.81</v>
      </c>
      <c r="E277" s="2">
        <v>11826.78</v>
      </c>
      <c r="F277" s="2">
        <v>22878.16</v>
      </c>
      <c r="G277" s="2">
        <v>197.11</v>
      </c>
      <c r="H277" s="2">
        <v>0</v>
      </c>
      <c r="I277" s="2">
        <v>0</v>
      </c>
      <c r="J277" s="100">
        <v>183787.90999999997</v>
      </c>
      <c r="K277" s="2"/>
      <c r="L277" s="3"/>
      <c r="M277" s="101"/>
      <c r="N277" s="110"/>
      <c r="O277" s="2">
        <v>0</v>
      </c>
      <c r="P277" s="3"/>
    </row>
    <row r="278" spans="1:16" x14ac:dyDescent="0.3">
      <c r="A278">
        <v>71313</v>
      </c>
      <c r="B278" s="2">
        <v>423.56</v>
      </c>
      <c r="C278" s="2">
        <v>818.29</v>
      </c>
      <c r="D278" s="2">
        <v>0</v>
      </c>
      <c r="E278" s="2">
        <v>54</v>
      </c>
      <c r="F278" s="2">
        <v>104.46</v>
      </c>
      <c r="G278" s="2">
        <v>0</v>
      </c>
      <c r="H278" s="2">
        <v>0</v>
      </c>
      <c r="I278" s="2">
        <v>0</v>
      </c>
      <c r="J278" s="100">
        <v>922.75</v>
      </c>
      <c r="K278" s="2"/>
      <c r="L278" s="3"/>
      <c r="M278" s="101"/>
      <c r="N278" s="110"/>
      <c r="O278" s="2">
        <v>0</v>
      </c>
      <c r="P278" s="3"/>
    </row>
    <row r="279" spans="1:16" x14ac:dyDescent="0.3">
      <c r="A279">
        <v>71314</v>
      </c>
      <c r="B279" s="2">
        <v>360</v>
      </c>
      <c r="C279" s="2">
        <v>638.26</v>
      </c>
      <c r="D279" s="2">
        <v>6</v>
      </c>
      <c r="E279" s="2">
        <v>432</v>
      </c>
      <c r="F279" s="2">
        <v>835.68</v>
      </c>
      <c r="G279" s="2">
        <v>7.2</v>
      </c>
      <c r="H279" s="2">
        <v>0</v>
      </c>
      <c r="I279" s="2">
        <v>0</v>
      </c>
      <c r="J279" s="100">
        <v>1487.14</v>
      </c>
      <c r="K279" s="2"/>
      <c r="L279" s="3"/>
      <c r="M279" s="101"/>
      <c r="N279" s="110"/>
      <c r="O279" s="2">
        <v>58.14</v>
      </c>
      <c r="P279" s="3"/>
    </row>
    <row r="280" spans="1:16" x14ac:dyDescent="0.3">
      <c r="A280">
        <v>71315</v>
      </c>
      <c r="B280" s="2">
        <v>58079.09</v>
      </c>
      <c r="C280" s="2">
        <v>112351.01</v>
      </c>
      <c r="D280" s="2">
        <v>968.01</v>
      </c>
      <c r="E280" s="2">
        <v>0</v>
      </c>
      <c r="F280" s="2">
        <v>0</v>
      </c>
      <c r="G280" s="2">
        <v>0</v>
      </c>
      <c r="H280" s="2">
        <v>0</v>
      </c>
      <c r="I280" s="2">
        <v>0</v>
      </c>
      <c r="J280" s="100">
        <v>113319.01999999999</v>
      </c>
      <c r="K280" s="2"/>
      <c r="L280" s="3"/>
      <c r="M280" s="101"/>
      <c r="N280" s="110"/>
      <c r="O280" s="2">
        <v>0</v>
      </c>
      <c r="P280" s="3"/>
    </row>
    <row r="281" spans="1:16" x14ac:dyDescent="0.3">
      <c r="A281">
        <v>71401</v>
      </c>
      <c r="B281" s="2">
        <v>548164.72</v>
      </c>
      <c r="C281" s="2">
        <v>1006975.5</v>
      </c>
      <c r="D281" s="2">
        <v>9136.2199999999993</v>
      </c>
      <c r="E281" s="2">
        <v>51314.91</v>
      </c>
      <c r="F281" s="2">
        <v>99266.21</v>
      </c>
      <c r="G281" s="2">
        <v>855.31</v>
      </c>
      <c r="H281" s="2">
        <v>0</v>
      </c>
      <c r="I281" s="2">
        <v>0</v>
      </c>
      <c r="J281" s="100">
        <v>1116233.24</v>
      </c>
      <c r="K281" s="2"/>
      <c r="L281" s="3"/>
      <c r="M281" s="101"/>
      <c r="N281" s="110"/>
      <c r="O281" s="2">
        <v>50451.57</v>
      </c>
      <c r="P281" s="3"/>
    </row>
    <row r="282" spans="1:16" x14ac:dyDescent="0.3">
      <c r="A282">
        <v>71402</v>
      </c>
      <c r="B282" s="2">
        <v>96609.49</v>
      </c>
      <c r="C282" s="2">
        <v>174204.08</v>
      </c>
      <c r="D282" s="2">
        <v>1610.25</v>
      </c>
      <c r="E282" s="2">
        <v>35014.230000000003</v>
      </c>
      <c r="F282" s="2">
        <v>67732.84</v>
      </c>
      <c r="G282" s="2">
        <v>583.57000000000005</v>
      </c>
      <c r="H282" s="2">
        <v>0</v>
      </c>
      <c r="I282" s="2">
        <v>0</v>
      </c>
      <c r="J282" s="100">
        <v>244130.74000000002</v>
      </c>
      <c r="K282" s="2"/>
      <c r="L282" s="3"/>
      <c r="M282" s="101"/>
      <c r="N282" s="110"/>
      <c r="O282" s="2">
        <v>12682.21</v>
      </c>
      <c r="P282" s="3"/>
    </row>
    <row r="283" spans="1:16" x14ac:dyDescent="0.3">
      <c r="A283">
        <v>71404</v>
      </c>
      <c r="B283" s="2">
        <v>0</v>
      </c>
      <c r="C283" s="2">
        <v>0</v>
      </c>
      <c r="D283" s="2">
        <v>0</v>
      </c>
      <c r="E283" s="2">
        <v>0</v>
      </c>
      <c r="F283" s="2">
        <v>0</v>
      </c>
      <c r="G283" s="2">
        <v>0</v>
      </c>
      <c r="H283" s="2">
        <v>0</v>
      </c>
      <c r="I283" s="2">
        <v>0</v>
      </c>
      <c r="J283" s="100">
        <v>0</v>
      </c>
      <c r="K283" s="2"/>
      <c r="L283" s="3"/>
      <c r="M283" s="101"/>
      <c r="N283" s="110"/>
      <c r="O283" s="2">
        <v>2965.63</v>
      </c>
      <c r="P283" s="3"/>
    </row>
    <row r="284" spans="1:16" x14ac:dyDescent="0.3">
      <c r="A284">
        <v>71406</v>
      </c>
      <c r="B284" s="2">
        <v>32445.71</v>
      </c>
      <c r="C284" s="2">
        <v>60814.27</v>
      </c>
      <c r="D284" s="2">
        <v>540.77</v>
      </c>
      <c r="E284" s="2">
        <v>0</v>
      </c>
      <c r="F284" s="2">
        <v>0</v>
      </c>
      <c r="G284" s="2">
        <v>0</v>
      </c>
      <c r="H284" s="2">
        <v>0</v>
      </c>
      <c r="I284" s="2">
        <v>0</v>
      </c>
      <c r="J284" s="100">
        <v>61355.039999999994</v>
      </c>
      <c r="K284" s="2"/>
      <c r="L284" s="3"/>
      <c r="M284" s="101"/>
      <c r="N284" s="110"/>
      <c r="O284" s="2">
        <v>1950.17</v>
      </c>
      <c r="P284" s="3"/>
    </row>
    <row r="285" spans="1:16" x14ac:dyDescent="0.3">
      <c r="A285">
        <v>71407</v>
      </c>
      <c r="B285" s="2">
        <v>14099.86</v>
      </c>
      <c r="C285" s="2">
        <v>24592.73</v>
      </c>
      <c r="D285" s="2">
        <v>0</v>
      </c>
      <c r="E285" s="2">
        <v>1285.3599999999999</v>
      </c>
      <c r="F285" s="2">
        <v>2486.4</v>
      </c>
      <c r="G285" s="2">
        <v>0</v>
      </c>
      <c r="H285" s="2">
        <v>0</v>
      </c>
      <c r="I285" s="2">
        <v>0</v>
      </c>
      <c r="J285" s="100">
        <v>27079.13</v>
      </c>
      <c r="K285" s="2"/>
      <c r="L285" s="3"/>
      <c r="M285" s="101"/>
      <c r="N285" s="110"/>
      <c r="O285" s="2">
        <v>2682.56</v>
      </c>
      <c r="P285" s="3"/>
    </row>
    <row r="286" spans="1:16" x14ac:dyDescent="0.3">
      <c r="A286">
        <v>71408</v>
      </c>
      <c r="B286" s="2">
        <v>46229.03</v>
      </c>
      <c r="C286" s="2">
        <v>84707.77</v>
      </c>
      <c r="D286" s="2">
        <v>770.5</v>
      </c>
      <c r="E286" s="2">
        <v>1864.01</v>
      </c>
      <c r="F286" s="2">
        <v>3605.74</v>
      </c>
      <c r="G286" s="2">
        <v>31.07</v>
      </c>
      <c r="H286" s="2">
        <v>0</v>
      </c>
      <c r="I286" s="2">
        <v>0</v>
      </c>
      <c r="J286" s="100">
        <v>89115.080000000016</v>
      </c>
      <c r="K286" s="2"/>
      <c r="L286" s="3"/>
      <c r="M286" s="101"/>
      <c r="N286" s="110"/>
      <c r="O286" s="2">
        <v>4719.6899999999996</v>
      </c>
      <c r="P286" s="3"/>
    </row>
    <row r="287" spans="1:16" x14ac:dyDescent="0.3">
      <c r="A287">
        <v>71409</v>
      </c>
      <c r="B287" s="2">
        <v>361270.4</v>
      </c>
      <c r="C287" s="2">
        <v>666622.65</v>
      </c>
      <c r="D287" s="2">
        <v>6021.15</v>
      </c>
      <c r="E287" s="2">
        <v>7682.09</v>
      </c>
      <c r="F287" s="2">
        <v>14860.49</v>
      </c>
      <c r="G287" s="2">
        <v>128.05000000000001</v>
      </c>
      <c r="H287" s="2">
        <v>0</v>
      </c>
      <c r="I287" s="2">
        <v>0</v>
      </c>
      <c r="J287" s="100">
        <v>687632.34000000008</v>
      </c>
      <c r="K287" s="2"/>
      <c r="L287" s="3"/>
      <c r="M287" s="101"/>
      <c r="N287" s="110"/>
      <c r="O287" s="2">
        <v>32222.58</v>
      </c>
      <c r="P287" s="3"/>
    </row>
    <row r="288" spans="1:16" x14ac:dyDescent="0.3">
      <c r="A288">
        <v>71501</v>
      </c>
      <c r="B288" s="2">
        <v>1119358.81</v>
      </c>
      <c r="C288" s="2">
        <v>2069426.95</v>
      </c>
      <c r="D288" s="2">
        <v>18655.97</v>
      </c>
      <c r="E288" s="2">
        <v>93998.05</v>
      </c>
      <c r="F288" s="2">
        <v>181832.95</v>
      </c>
      <c r="G288" s="2">
        <v>1566.55</v>
      </c>
      <c r="H288" s="2">
        <v>0</v>
      </c>
      <c r="I288" s="2">
        <v>0</v>
      </c>
      <c r="J288" s="100">
        <v>2271482.42</v>
      </c>
      <c r="K288" s="2"/>
      <c r="L288" s="3"/>
      <c r="M288" s="101"/>
      <c r="N288" s="110"/>
      <c r="O288" s="2">
        <v>95907.1</v>
      </c>
      <c r="P288" s="3"/>
    </row>
    <row r="289" spans="1:16" x14ac:dyDescent="0.3">
      <c r="A289">
        <v>71504</v>
      </c>
      <c r="B289" s="2">
        <v>209345.84</v>
      </c>
      <c r="C289" s="2">
        <v>381871.74</v>
      </c>
      <c r="D289" s="2">
        <v>3489.14</v>
      </c>
      <c r="E289" s="2">
        <v>2291.38</v>
      </c>
      <c r="F289" s="2">
        <v>4432.74</v>
      </c>
      <c r="G289" s="2">
        <v>38.18</v>
      </c>
      <c r="H289" s="2">
        <v>0</v>
      </c>
      <c r="I289" s="2">
        <v>0</v>
      </c>
      <c r="J289" s="100">
        <v>389831.8</v>
      </c>
      <c r="K289" s="2"/>
      <c r="L289" s="3"/>
      <c r="M289" s="101"/>
      <c r="N289" s="110"/>
      <c r="O289" s="2">
        <v>23096.99</v>
      </c>
      <c r="P289" s="3"/>
    </row>
    <row r="290" spans="1:16" x14ac:dyDescent="0.3">
      <c r="A290">
        <v>71505</v>
      </c>
      <c r="B290" s="2">
        <v>228265.34</v>
      </c>
      <c r="C290" s="107">
        <v>419493.99</v>
      </c>
      <c r="D290" s="2">
        <v>0</v>
      </c>
      <c r="E290" s="2">
        <v>9839.36</v>
      </c>
      <c r="F290" s="2">
        <v>19033.599999999999</v>
      </c>
      <c r="G290" s="2">
        <v>0</v>
      </c>
      <c r="H290" s="2">
        <v>0</v>
      </c>
      <c r="I290" s="2">
        <v>0</v>
      </c>
      <c r="J290" s="100">
        <v>438527.58999999997</v>
      </c>
      <c r="K290" s="2"/>
      <c r="L290" s="3"/>
      <c r="M290" s="101"/>
      <c r="N290" s="110"/>
      <c r="O290" s="2">
        <v>22072</v>
      </c>
      <c r="P290" s="3"/>
    </row>
    <row r="291" spans="1:16" x14ac:dyDescent="0.3">
      <c r="A291">
        <v>71506</v>
      </c>
      <c r="B291" s="2">
        <v>90596.52</v>
      </c>
      <c r="C291" s="2">
        <v>167393.23000000001</v>
      </c>
      <c r="D291" s="2">
        <v>1509.91</v>
      </c>
      <c r="E291" s="2">
        <v>281.52</v>
      </c>
      <c r="F291" s="2">
        <v>544.58000000000004</v>
      </c>
      <c r="G291" s="2">
        <v>4.7</v>
      </c>
      <c r="H291" s="2">
        <v>0</v>
      </c>
      <c r="I291" s="2">
        <v>0</v>
      </c>
      <c r="J291" s="100">
        <v>169452.42</v>
      </c>
      <c r="K291" s="2"/>
      <c r="L291" s="3"/>
      <c r="M291" s="101"/>
      <c r="N291" s="110"/>
      <c r="O291" s="2">
        <v>7860.75</v>
      </c>
      <c r="P291" s="3"/>
    </row>
    <row r="292" spans="1:16" x14ac:dyDescent="0.3">
      <c r="A292">
        <v>71601</v>
      </c>
      <c r="B292" s="2">
        <v>848798.95</v>
      </c>
      <c r="C292" s="2">
        <v>1561738.79</v>
      </c>
      <c r="D292" s="2">
        <v>14146.77</v>
      </c>
      <c r="E292" s="2">
        <v>56889.47</v>
      </c>
      <c r="F292" s="2">
        <v>110050.17</v>
      </c>
      <c r="G292" s="2">
        <v>948.2</v>
      </c>
      <c r="H292" s="2">
        <v>0</v>
      </c>
      <c r="I292" s="2">
        <v>0</v>
      </c>
      <c r="J292" s="100">
        <v>1686883.93</v>
      </c>
      <c r="K292" s="2"/>
      <c r="L292" s="3"/>
      <c r="M292" s="101"/>
      <c r="N292" s="110"/>
      <c r="O292" s="2">
        <v>80221.5</v>
      </c>
      <c r="P292" s="3"/>
    </row>
    <row r="293" spans="1:16" x14ac:dyDescent="0.3">
      <c r="A293">
        <v>71603</v>
      </c>
      <c r="B293" s="2">
        <v>0</v>
      </c>
      <c r="C293" s="2">
        <v>-61.2</v>
      </c>
      <c r="D293" s="2">
        <v>0</v>
      </c>
      <c r="E293" s="2">
        <v>540</v>
      </c>
      <c r="F293" s="2">
        <v>1044.5999999999999</v>
      </c>
      <c r="G293" s="2">
        <v>9</v>
      </c>
      <c r="H293" s="2">
        <v>0</v>
      </c>
      <c r="I293" s="2">
        <v>0</v>
      </c>
      <c r="J293" s="100">
        <v>992.39999999999986</v>
      </c>
      <c r="K293" s="2"/>
      <c r="L293" s="3"/>
      <c r="M293" s="101"/>
      <c r="N293" s="110"/>
      <c r="O293" s="2">
        <v>61.2</v>
      </c>
      <c r="P293" s="3"/>
    </row>
    <row r="294" spans="1:16" x14ac:dyDescent="0.3">
      <c r="A294">
        <v>71604</v>
      </c>
      <c r="B294" s="2">
        <v>180346.26</v>
      </c>
      <c r="C294" s="2">
        <v>348871.78</v>
      </c>
      <c r="D294" s="2">
        <v>3005.74</v>
      </c>
      <c r="E294" s="2">
        <v>4168.08</v>
      </c>
      <c r="F294" s="2">
        <v>8063.04</v>
      </c>
      <c r="G294" s="2">
        <v>69.459999999999994</v>
      </c>
      <c r="H294" s="2">
        <v>0</v>
      </c>
      <c r="I294" s="2">
        <v>0</v>
      </c>
      <c r="J294" s="100">
        <v>360010.02</v>
      </c>
      <c r="K294" s="2"/>
      <c r="L294" s="3"/>
      <c r="M294" s="101"/>
      <c r="N294" s="110"/>
      <c r="O294" s="2">
        <v>0</v>
      </c>
      <c r="P294" s="3"/>
    </row>
    <row r="295" spans="1:16" x14ac:dyDescent="0.3">
      <c r="A295">
        <v>71605</v>
      </c>
      <c r="B295" s="2">
        <v>329435.15000000002</v>
      </c>
      <c r="C295" s="2">
        <v>609493.43999999994</v>
      </c>
      <c r="D295" s="2">
        <v>5490.58</v>
      </c>
      <c r="E295" s="2">
        <v>8571.48</v>
      </c>
      <c r="F295" s="2">
        <v>16581.240000000002</v>
      </c>
      <c r="G295" s="2">
        <v>142.86000000000001</v>
      </c>
      <c r="H295" s="2">
        <v>0</v>
      </c>
      <c r="I295" s="2">
        <v>0</v>
      </c>
      <c r="J295" s="100">
        <v>631708.11999999988</v>
      </c>
      <c r="K295" s="2"/>
      <c r="L295" s="3"/>
      <c r="M295" s="101"/>
      <c r="N295" s="110"/>
      <c r="O295" s="2">
        <v>27780.29</v>
      </c>
      <c r="P295" s="3"/>
    </row>
    <row r="296" spans="1:16" x14ac:dyDescent="0.3">
      <c r="A296">
        <v>71606</v>
      </c>
      <c r="B296" s="2">
        <v>41391.040000000001</v>
      </c>
      <c r="C296" s="2">
        <v>80071.13</v>
      </c>
      <c r="D296" s="2">
        <v>689.88</v>
      </c>
      <c r="E296" s="2">
        <v>0</v>
      </c>
      <c r="F296" s="2">
        <v>0</v>
      </c>
      <c r="G296" s="2">
        <v>0</v>
      </c>
      <c r="H296" s="2">
        <v>0</v>
      </c>
      <c r="I296" s="2">
        <v>0</v>
      </c>
      <c r="J296" s="100">
        <v>80761.010000000009</v>
      </c>
      <c r="K296" s="2"/>
      <c r="L296" s="3"/>
      <c r="M296" s="101"/>
      <c r="N296" s="110"/>
      <c r="O296" s="2">
        <v>0</v>
      </c>
      <c r="P296" s="3"/>
    </row>
    <row r="297" spans="1:16" x14ac:dyDescent="0.3">
      <c r="A297">
        <v>71607</v>
      </c>
      <c r="B297" s="2">
        <v>160926.09</v>
      </c>
      <c r="C297" s="2">
        <v>292508.21000000002</v>
      </c>
      <c r="D297" s="2">
        <v>2682.13</v>
      </c>
      <c r="E297" s="2">
        <v>25170.3</v>
      </c>
      <c r="F297" s="2">
        <v>48690.61</v>
      </c>
      <c r="G297" s="2">
        <v>419.48</v>
      </c>
      <c r="H297" s="2">
        <v>0</v>
      </c>
      <c r="I297" s="2">
        <v>0</v>
      </c>
      <c r="J297" s="100">
        <v>344300.43</v>
      </c>
      <c r="K297" s="2"/>
      <c r="L297" s="3"/>
      <c r="M297" s="101"/>
      <c r="N297" s="110"/>
      <c r="O297" s="2">
        <v>18794.23</v>
      </c>
      <c r="P297" s="3"/>
    </row>
    <row r="298" spans="1:16" x14ac:dyDescent="0.3">
      <c r="A298">
        <v>71608</v>
      </c>
      <c r="B298" s="2">
        <v>5430.96</v>
      </c>
      <c r="C298" s="2">
        <v>10505.55</v>
      </c>
      <c r="D298" s="2">
        <v>90.51</v>
      </c>
      <c r="E298" s="2">
        <v>1206.8800000000001</v>
      </c>
      <c r="F298" s="2">
        <v>2334.5700000000002</v>
      </c>
      <c r="G298" s="2">
        <v>20.11</v>
      </c>
      <c r="H298" s="2">
        <v>0</v>
      </c>
      <c r="I298" s="2">
        <v>0</v>
      </c>
      <c r="J298" s="100">
        <v>12950.739999999998</v>
      </c>
      <c r="K298" s="2"/>
      <c r="L298" s="3"/>
      <c r="M298" s="101"/>
      <c r="N298" s="110"/>
      <c r="O298" s="2">
        <v>0</v>
      </c>
      <c r="P298" s="3"/>
    </row>
    <row r="299" spans="1:16" x14ac:dyDescent="0.3">
      <c r="A299">
        <v>71609</v>
      </c>
      <c r="B299" s="2">
        <v>145765.85999999999</v>
      </c>
      <c r="C299" s="2">
        <v>281967.88</v>
      </c>
      <c r="D299" s="2">
        <v>0</v>
      </c>
      <c r="E299" s="2">
        <v>14399.87</v>
      </c>
      <c r="F299" s="2">
        <v>27864.48</v>
      </c>
      <c r="G299" s="2">
        <v>0</v>
      </c>
      <c r="H299" s="2">
        <v>0</v>
      </c>
      <c r="I299" s="2">
        <v>0</v>
      </c>
      <c r="J299" s="100">
        <v>309832.36</v>
      </c>
      <c r="K299" s="2"/>
      <c r="L299" s="3"/>
      <c r="M299" s="101"/>
      <c r="N299" s="110"/>
      <c r="O299" s="2">
        <v>0</v>
      </c>
      <c r="P299" s="3"/>
    </row>
    <row r="300" spans="1:16" x14ac:dyDescent="0.3">
      <c r="A300">
        <v>71610</v>
      </c>
      <c r="B300" s="2">
        <v>260230.38</v>
      </c>
      <c r="C300" s="2">
        <v>477860.93</v>
      </c>
      <c r="D300" s="2">
        <v>4337.2</v>
      </c>
      <c r="E300" s="2">
        <v>7187.32</v>
      </c>
      <c r="F300" s="2">
        <v>13903.39</v>
      </c>
      <c r="G300" s="2">
        <v>119.78</v>
      </c>
      <c r="H300" s="2">
        <v>0</v>
      </c>
      <c r="I300" s="2">
        <v>0</v>
      </c>
      <c r="J300" s="100">
        <v>496221.30000000005</v>
      </c>
      <c r="K300" s="2"/>
      <c r="L300" s="3"/>
      <c r="M300" s="101"/>
      <c r="N300" s="110"/>
      <c r="O300" s="2">
        <v>25538.400000000001</v>
      </c>
      <c r="P300" s="3"/>
    </row>
    <row r="301" spans="1:16" x14ac:dyDescent="0.3">
      <c r="A301">
        <v>71611</v>
      </c>
      <c r="B301" s="2">
        <v>40942.65</v>
      </c>
      <c r="C301" s="2">
        <v>79203.03</v>
      </c>
      <c r="D301" s="2">
        <v>682.41</v>
      </c>
      <c r="E301" s="2">
        <v>0</v>
      </c>
      <c r="F301" s="2">
        <v>0</v>
      </c>
      <c r="G301" s="2">
        <v>0</v>
      </c>
      <c r="H301" s="2">
        <v>0</v>
      </c>
      <c r="I301" s="2">
        <v>0</v>
      </c>
      <c r="J301" s="100">
        <v>79885.440000000002</v>
      </c>
      <c r="K301" s="2"/>
      <c r="L301" s="3"/>
      <c r="M301" s="101"/>
      <c r="N301" s="110"/>
      <c r="O301" s="2">
        <v>0</v>
      </c>
      <c r="P301" s="3"/>
    </row>
    <row r="302" spans="1:16" x14ac:dyDescent="0.3">
      <c r="A302">
        <v>71612</v>
      </c>
      <c r="B302" s="2">
        <v>3385.8</v>
      </c>
      <c r="C302" s="2">
        <v>6549.64</v>
      </c>
      <c r="D302" s="2">
        <v>56.43</v>
      </c>
      <c r="E302" s="2">
        <v>0</v>
      </c>
      <c r="F302" s="2">
        <v>0</v>
      </c>
      <c r="G302" s="2">
        <v>0</v>
      </c>
      <c r="H302" s="2">
        <v>0</v>
      </c>
      <c r="I302" s="2">
        <v>0</v>
      </c>
      <c r="J302" s="100">
        <v>6606.0700000000006</v>
      </c>
      <c r="K302" s="2"/>
      <c r="L302" s="3"/>
      <c r="M302" s="101"/>
      <c r="N302" s="110"/>
      <c r="O302" s="2">
        <v>0</v>
      </c>
      <c r="P302" s="3"/>
    </row>
    <row r="303" spans="1:16" x14ac:dyDescent="0.3">
      <c r="A303">
        <v>71614</v>
      </c>
      <c r="B303" s="2">
        <v>14218.31</v>
      </c>
      <c r="C303" s="2">
        <v>26232.66</v>
      </c>
      <c r="D303" s="2">
        <v>236.97</v>
      </c>
      <c r="E303" s="2">
        <v>0</v>
      </c>
      <c r="F303" s="2">
        <v>0</v>
      </c>
      <c r="G303" s="2">
        <v>0</v>
      </c>
      <c r="H303" s="2">
        <v>0</v>
      </c>
      <c r="I303" s="2">
        <v>0</v>
      </c>
      <c r="J303" s="100">
        <v>26469.63</v>
      </c>
      <c r="K303" s="2"/>
      <c r="L303" s="3"/>
      <c r="M303" s="101"/>
      <c r="N303" s="110"/>
      <c r="O303" s="2">
        <v>1271.92</v>
      </c>
      <c r="P303" s="3"/>
    </row>
    <row r="304" spans="1:16" x14ac:dyDescent="0.3">
      <c r="A304">
        <v>71701</v>
      </c>
      <c r="B304" s="2">
        <v>457462.53</v>
      </c>
      <c r="C304" s="2">
        <v>836180.91</v>
      </c>
      <c r="D304" s="2">
        <v>7624.48</v>
      </c>
      <c r="E304" s="2">
        <v>35358.65</v>
      </c>
      <c r="F304" s="2">
        <v>68398.94</v>
      </c>
      <c r="G304" s="2">
        <v>589.30999999999995</v>
      </c>
      <c r="H304" s="2">
        <v>0</v>
      </c>
      <c r="I304" s="2">
        <v>0</v>
      </c>
      <c r="J304" s="100">
        <v>912793.64</v>
      </c>
      <c r="K304" s="2"/>
      <c r="L304" s="3"/>
      <c r="M304" s="101"/>
      <c r="N304" s="110"/>
      <c r="O304" s="2">
        <v>48752.67</v>
      </c>
      <c r="P304" s="3"/>
    </row>
    <row r="305" spans="1:16" x14ac:dyDescent="0.3">
      <c r="A305">
        <v>71702</v>
      </c>
      <c r="B305" s="2">
        <v>213119.64</v>
      </c>
      <c r="C305" s="2">
        <v>386551.08</v>
      </c>
      <c r="D305" s="2">
        <v>3552</v>
      </c>
      <c r="E305" s="2">
        <v>16492.78</v>
      </c>
      <c r="F305" s="2">
        <v>31904.57</v>
      </c>
      <c r="G305" s="2">
        <v>274.88</v>
      </c>
      <c r="H305" s="2">
        <v>0</v>
      </c>
      <c r="I305" s="2">
        <v>0</v>
      </c>
      <c r="J305" s="100">
        <v>422282.53</v>
      </c>
      <c r="K305" s="2"/>
      <c r="L305" s="3"/>
      <c r="M305" s="101"/>
      <c r="N305" s="110"/>
      <c r="O305" s="2">
        <v>25717.63</v>
      </c>
      <c r="P305" s="3"/>
    </row>
    <row r="306" spans="1:16" x14ac:dyDescent="0.3">
      <c r="A306">
        <v>71705</v>
      </c>
      <c r="B306" s="2">
        <v>20192.990000000002</v>
      </c>
      <c r="C306" s="2">
        <v>36500.74</v>
      </c>
      <c r="D306" s="2">
        <v>336.55</v>
      </c>
      <c r="E306" s="2">
        <v>0</v>
      </c>
      <c r="F306" s="2">
        <v>0</v>
      </c>
      <c r="G306" s="2">
        <v>0</v>
      </c>
      <c r="H306" s="2">
        <v>0</v>
      </c>
      <c r="I306" s="2">
        <v>0</v>
      </c>
      <c r="J306" s="100">
        <v>36837.29</v>
      </c>
      <c r="K306" s="2"/>
      <c r="L306" s="3"/>
      <c r="M306" s="101"/>
      <c r="N306" s="110"/>
      <c r="O306" s="2">
        <v>2561.44</v>
      </c>
      <c r="P306" s="3"/>
    </row>
    <row r="307" spans="1:16" x14ac:dyDescent="0.3">
      <c r="A307">
        <v>71706</v>
      </c>
      <c r="B307" s="2">
        <v>11159.54</v>
      </c>
      <c r="C307" s="2">
        <v>21240.57</v>
      </c>
      <c r="D307" s="2">
        <v>186</v>
      </c>
      <c r="E307" s="2">
        <v>183.71</v>
      </c>
      <c r="F307" s="2">
        <v>355.37</v>
      </c>
      <c r="G307" s="2">
        <v>3.06</v>
      </c>
      <c r="H307" s="2">
        <v>0</v>
      </c>
      <c r="I307" s="2">
        <v>0</v>
      </c>
      <c r="J307" s="100">
        <v>21785</v>
      </c>
      <c r="K307" s="2"/>
      <c r="L307" s="3"/>
      <c r="M307" s="101"/>
      <c r="N307" s="110"/>
      <c r="O307" s="2">
        <v>346.85</v>
      </c>
      <c r="P307" s="3"/>
    </row>
    <row r="308" spans="1:16" x14ac:dyDescent="0.3">
      <c r="A308">
        <v>71707</v>
      </c>
      <c r="B308" s="2">
        <v>2263.56</v>
      </c>
      <c r="C308" s="2">
        <v>4378.7</v>
      </c>
      <c r="D308" s="2">
        <v>0</v>
      </c>
      <c r="E308" s="2">
        <v>0</v>
      </c>
      <c r="F308" s="2">
        <v>0</v>
      </c>
      <c r="G308" s="2">
        <v>0</v>
      </c>
      <c r="H308" s="2">
        <v>0</v>
      </c>
      <c r="I308" s="2">
        <v>0</v>
      </c>
      <c r="J308" s="100">
        <v>4378.7</v>
      </c>
      <c r="K308" s="2"/>
      <c r="L308" s="3"/>
      <c r="M308" s="101"/>
      <c r="N308" s="110"/>
      <c r="O308" s="2">
        <v>0</v>
      </c>
      <c r="P308" s="3"/>
    </row>
    <row r="309" spans="1:16" x14ac:dyDescent="0.3">
      <c r="A309">
        <v>71802</v>
      </c>
      <c r="B309" s="2">
        <v>29196.54</v>
      </c>
      <c r="C309" s="2">
        <v>54167.1</v>
      </c>
      <c r="D309" s="2">
        <v>486.6</v>
      </c>
      <c r="E309" s="2">
        <v>4858.05</v>
      </c>
      <c r="F309" s="2">
        <v>9302.5300000000007</v>
      </c>
      <c r="G309" s="2">
        <v>80.959999999999994</v>
      </c>
      <c r="H309" s="2">
        <v>0</v>
      </c>
      <c r="I309" s="2">
        <v>0</v>
      </c>
      <c r="J309" s="100">
        <v>64037.19</v>
      </c>
      <c r="K309" s="2"/>
      <c r="L309" s="3"/>
      <c r="M309" s="101"/>
      <c r="N309" s="110"/>
      <c r="O309" s="2">
        <v>1710.51</v>
      </c>
      <c r="P309" s="3"/>
    </row>
    <row r="310" spans="1:16" x14ac:dyDescent="0.3">
      <c r="A310">
        <v>71803</v>
      </c>
      <c r="B310" s="2">
        <v>3141045.73</v>
      </c>
      <c r="C310" s="2">
        <v>5822816.7000000002</v>
      </c>
      <c r="D310" s="2">
        <v>52350.73</v>
      </c>
      <c r="E310" s="2">
        <v>64665.29</v>
      </c>
      <c r="F310" s="2">
        <v>125091.08</v>
      </c>
      <c r="G310" s="2">
        <v>1077.7</v>
      </c>
      <c r="H310" s="2">
        <v>0</v>
      </c>
      <c r="I310" s="2">
        <v>0</v>
      </c>
      <c r="J310" s="100">
        <v>6001336.2100000009</v>
      </c>
      <c r="K310" s="2"/>
      <c r="L310" s="3"/>
      <c r="M310" s="101"/>
      <c r="N310" s="110"/>
      <c r="O310" s="2">
        <v>253364.57</v>
      </c>
      <c r="P310" s="3"/>
    </row>
    <row r="311" spans="1:16" x14ac:dyDescent="0.3">
      <c r="A311">
        <v>71805</v>
      </c>
      <c r="B311" s="2">
        <v>15037.34</v>
      </c>
      <c r="C311" s="2">
        <v>28787.13</v>
      </c>
      <c r="D311" s="2">
        <v>250.62</v>
      </c>
      <c r="E311" s="2">
        <v>0</v>
      </c>
      <c r="F311" s="2">
        <v>0</v>
      </c>
      <c r="G311" s="2">
        <v>0</v>
      </c>
      <c r="H311" s="2">
        <v>0</v>
      </c>
      <c r="I311" s="2">
        <v>0</v>
      </c>
      <c r="J311" s="100">
        <v>29037.75</v>
      </c>
      <c r="K311" s="2"/>
      <c r="L311" s="3"/>
      <c r="M311" s="101"/>
      <c r="N311" s="110"/>
      <c r="O311" s="2">
        <v>0</v>
      </c>
      <c r="P311" s="3"/>
    </row>
    <row r="312" spans="1:16" x14ac:dyDescent="0.3">
      <c r="A312">
        <v>71807</v>
      </c>
      <c r="B312" s="2">
        <v>133213.67000000001</v>
      </c>
      <c r="C312" s="2">
        <v>244588.91</v>
      </c>
      <c r="D312" s="2">
        <v>2220.25</v>
      </c>
      <c r="E312" s="2">
        <v>0</v>
      </c>
      <c r="F312" s="2">
        <v>0</v>
      </c>
      <c r="G312" s="2">
        <v>0</v>
      </c>
      <c r="H312" s="2">
        <v>0</v>
      </c>
      <c r="I312" s="2">
        <v>0</v>
      </c>
      <c r="J312" s="100">
        <v>246809.16</v>
      </c>
      <c r="K312" s="2"/>
      <c r="L312" s="3"/>
      <c r="M312" s="101"/>
      <c r="N312" s="110"/>
      <c r="O312" s="2">
        <v>13107.99</v>
      </c>
      <c r="P312" s="3"/>
    </row>
    <row r="313" spans="1:16" x14ac:dyDescent="0.3">
      <c r="A313">
        <v>71808</v>
      </c>
      <c r="B313" s="2">
        <v>315687.03999999998</v>
      </c>
      <c r="C313" s="2">
        <v>610678.61</v>
      </c>
      <c r="D313" s="2">
        <v>5261.47</v>
      </c>
      <c r="E313" s="2">
        <v>45931.06</v>
      </c>
      <c r="F313" s="2">
        <v>88851.57</v>
      </c>
      <c r="G313" s="2">
        <v>765.53</v>
      </c>
      <c r="H313" s="2">
        <v>0</v>
      </c>
      <c r="I313" s="2">
        <v>0</v>
      </c>
      <c r="J313" s="100">
        <v>705557.17999999993</v>
      </c>
      <c r="K313" s="2"/>
      <c r="L313" s="3"/>
      <c r="M313" s="101"/>
      <c r="N313" s="110"/>
      <c r="O313" s="2">
        <v>0</v>
      </c>
      <c r="P313" s="3"/>
    </row>
    <row r="314" spans="1:16" x14ac:dyDescent="0.3">
      <c r="A314">
        <v>71809</v>
      </c>
      <c r="B314" s="2">
        <v>815738.93</v>
      </c>
      <c r="C314" s="2">
        <v>1518892.83</v>
      </c>
      <c r="D314" s="2">
        <v>13595.68</v>
      </c>
      <c r="E314" s="2">
        <v>731.75</v>
      </c>
      <c r="F314" s="2">
        <v>1417.39</v>
      </c>
      <c r="G314" s="2">
        <v>12.2</v>
      </c>
      <c r="H314" s="2">
        <v>0</v>
      </c>
      <c r="I314" s="2">
        <v>0</v>
      </c>
      <c r="J314" s="100">
        <v>1533918.0999999999</v>
      </c>
      <c r="K314" s="2"/>
      <c r="L314" s="3"/>
      <c r="M314" s="101"/>
      <c r="N314" s="110"/>
      <c r="O314" s="2">
        <v>59184.62</v>
      </c>
      <c r="P314" s="3"/>
    </row>
    <row r="315" spans="1:16" x14ac:dyDescent="0.3">
      <c r="A315">
        <v>71810</v>
      </c>
      <c r="B315" s="2">
        <v>115115.03</v>
      </c>
      <c r="C315" s="2">
        <v>211384.08</v>
      </c>
      <c r="D315" s="2">
        <v>1918.65</v>
      </c>
      <c r="E315" s="2">
        <v>12852.24</v>
      </c>
      <c r="F315" s="2">
        <v>24861.81</v>
      </c>
      <c r="G315" s="2">
        <v>214.2</v>
      </c>
      <c r="H315" s="2">
        <v>0</v>
      </c>
      <c r="I315" s="2">
        <v>0</v>
      </c>
      <c r="J315" s="100">
        <v>238378.74</v>
      </c>
      <c r="K315" s="2"/>
      <c r="L315" s="3"/>
      <c r="M315" s="101"/>
      <c r="N315" s="110"/>
      <c r="O315" s="2">
        <v>11300.57</v>
      </c>
      <c r="P315" s="3"/>
    </row>
    <row r="316" spans="1:16" x14ac:dyDescent="0.3">
      <c r="A316">
        <v>71811</v>
      </c>
      <c r="B316" s="2">
        <v>584567.44999999995</v>
      </c>
      <c r="C316" s="2">
        <v>1075261.83</v>
      </c>
      <c r="D316" s="2">
        <v>9742.93</v>
      </c>
      <c r="E316" s="2">
        <v>16152.84</v>
      </c>
      <c r="F316" s="2">
        <v>31246.73</v>
      </c>
      <c r="G316" s="2">
        <v>269.20999999999998</v>
      </c>
      <c r="H316" s="2">
        <v>0</v>
      </c>
      <c r="I316" s="2">
        <v>0</v>
      </c>
      <c r="J316" s="100">
        <v>1116520.7</v>
      </c>
      <c r="K316" s="2"/>
      <c r="L316" s="3"/>
      <c r="M316" s="101"/>
      <c r="N316" s="110"/>
      <c r="O316" s="2">
        <v>55551.53</v>
      </c>
      <c r="P316" s="3"/>
    </row>
    <row r="317" spans="1:16" x14ac:dyDescent="0.3">
      <c r="A317">
        <v>71812</v>
      </c>
      <c r="B317" s="2">
        <v>24653.119999999999</v>
      </c>
      <c r="C317" s="2">
        <v>46223.7</v>
      </c>
      <c r="D317" s="2">
        <v>0</v>
      </c>
      <c r="E317" s="2">
        <v>0</v>
      </c>
      <c r="F317" s="2">
        <v>0</v>
      </c>
      <c r="G317" s="2">
        <v>0</v>
      </c>
      <c r="H317" s="2">
        <v>0</v>
      </c>
      <c r="I317" s="2">
        <v>0</v>
      </c>
      <c r="J317" s="100">
        <v>46223.7</v>
      </c>
      <c r="K317" s="2"/>
      <c r="L317" s="3"/>
      <c r="M317" s="101"/>
      <c r="N317" s="110"/>
      <c r="O317" s="2">
        <v>925.74</v>
      </c>
      <c r="P317" s="3"/>
    </row>
    <row r="318" spans="1:16" x14ac:dyDescent="0.3">
      <c r="A318">
        <v>71813</v>
      </c>
      <c r="B318" s="2">
        <v>75798.09</v>
      </c>
      <c r="C318" s="2">
        <v>146616.19</v>
      </c>
      <c r="D318" s="2">
        <v>1263.3399999999999</v>
      </c>
      <c r="E318" s="2">
        <v>3214.13</v>
      </c>
      <c r="F318" s="2">
        <v>6217.39</v>
      </c>
      <c r="G318" s="2">
        <v>53.58</v>
      </c>
      <c r="H318" s="2">
        <v>0</v>
      </c>
      <c r="I318" s="2">
        <v>0</v>
      </c>
      <c r="J318" s="100">
        <v>154150.5</v>
      </c>
      <c r="K318" s="2"/>
      <c r="L318" s="3"/>
      <c r="M318" s="101"/>
      <c r="N318" s="110"/>
      <c r="O318" s="2">
        <v>0</v>
      </c>
      <c r="P318" s="3"/>
    </row>
    <row r="319" spans="1:16" x14ac:dyDescent="0.3">
      <c r="A319">
        <v>71815</v>
      </c>
      <c r="B319" s="2">
        <v>12436.04</v>
      </c>
      <c r="C319" s="2">
        <v>22899.51</v>
      </c>
      <c r="D319" s="2">
        <v>0</v>
      </c>
      <c r="E319" s="2">
        <v>10.8</v>
      </c>
      <c r="F319" s="2">
        <v>20.89</v>
      </c>
      <c r="G319" s="2">
        <v>0</v>
      </c>
      <c r="H319" s="2">
        <v>0</v>
      </c>
      <c r="I319" s="2">
        <v>0</v>
      </c>
      <c r="J319" s="100">
        <v>22920.399999999998</v>
      </c>
      <c r="K319" s="2"/>
      <c r="L319" s="3"/>
      <c r="M319" s="101"/>
      <c r="N319" s="110"/>
      <c r="O319" s="2">
        <v>1157.25</v>
      </c>
      <c r="P319" s="3"/>
    </row>
    <row r="320" spans="1:16" x14ac:dyDescent="0.3">
      <c r="A320">
        <v>71817</v>
      </c>
      <c r="B320" s="2">
        <v>100325.85</v>
      </c>
      <c r="C320" s="2">
        <v>194075.36</v>
      </c>
      <c r="D320" s="2">
        <v>0</v>
      </c>
      <c r="E320" s="2">
        <v>6819.35</v>
      </c>
      <c r="F320" s="2">
        <v>13191.77</v>
      </c>
      <c r="G320" s="2">
        <v>0</v>
      </c>
      <c r="H320" s="2">
        <v>0</v>
      </c>
      <c r="I320" s="2">
        <v>0</v>
      </c>
      <c r="J320" s="100">
        <v>207267.12999999998</v>
      </c>
      <c r="K320" s="2"/>
      <c r="L320" s="3"/>
      <c r="M320" s="101"/>
      <c r="N320" s="110"/>
      <c r="O320" s="2">
        <v>0</v>
      </c>
      <c r="P320" s="3"/>
    </row>
    <row r="321" spans="1:16" x14ac:dyDescent="0.3">
      <c r="A321">
        <v>71819</v>
      </c>
      <c r="B321" s="2">
        <v>208.8</v>
      </c>
      <c r="C321" s="2">
        <v>370.82</v>
      </c>
      <c r="D321" s="2">
        <v>0</v>
      </c>
      <c r="E321" s="2">
        <v>27</v>
      </c>
      <c r="F321" s="2">
        <v>51.65</v>
      </c>
      <c r="G321" s="2">
        <v>0</v>
      </c>
      <c r="H321" s="2">
        <v>0</v>
      </c>
      <c r="I321" s="2">
        <v>0</v>
      </c>
      <c r="J321" s="100">
        <v>422.46999999999997</v>
      </c>
      <c r="K321" s="2"/>
      <c r="L321" s="3"/>
      <c r="M321" s="101"/>
      <c r="N321" s="110"/>
      <c r="O321" s="2">
        <v>28.36</v>
      </c>
      <c r="P321" s="3"/>
    </row>
    <row r="322" spans="1:16" x14ac:dyDescent="0.3">
      <c r="A322">
        <v>71901</v>
      </c>
      <c r="B322" s="2">
        <v>432367.95</v>
      </c>
      <c r="C322" s="2">
        <v>794798.45</v>
      </c>
      <c r="D322" s="2">
        <v>7206.21</v>
      </c>
      <c r="E322" s="2">
        <v>24096.07</v>
      </c>
      <c r="F322" s="2">
        <v>46612.31</v>
      </c>
      <c r="G322" s="2">
        <v>401.6</v>
      </c>
      <c r="H322" s="2">
        <v>0</v>
      </c>
      <c r="I322" s="2">
        <v>0</v>
      </c>
      <c r="J322" s="100">
        <v>849018.56999999983</v>
      </c>
      <c r="K322" s="2"/>
      <c r="L322" s="3"/>
      <c r="M322" s="101"/>
      <c r="N322" s="110"/>
      <c r="O322" s="2">
        <v>41591.43</v>
      </c>
      <c r="P322" s="3"/>
    </row>
    <row r="323" spans="1:16" x14ac:dyDescent="0.3">
      <c r="A323">
        <v>71902</v>
      </c>
      <c r="B323" s="2">
        <v>1077.1199999999999</v>
      </c>
      <c r="C323" s="2">
        <v>1689.85</v>
      </c>
      <c r="D323" s="2">
        <v>17.98</v>
      </c>
      <c r="E323" s="2">
        <v>2967.59</v>
      </c>
      <c r="F323" s="2">
        <v>5740.34</v>
      </c>
      <c r="G323" s="2">
        <v>49.47</v>
      </c>
      <c r="H323" s="2">
        <v>0</v>
      </c>
      <c r="I323" s="2">
        <v>0</v>
      </c>
      <c r="J323" s="100">
        <v>7497.6399999999994</v>
      </c>
      <c r="K323" s="2"/>
      <c r="L323" s="3"/>
      <c r="M323" s="101"/>
      <c r="N323" s="110"/>
      <c r="O323" s="2">
        <v>393.78</v>
      </c>
      <c r="P323" s="3"/>
    </row>
    <row r="324" spans="1:16" x14ac:dyDescent="0.3">
      <c r="A324">
        <v>71904</v>
      </c>
      <c r="B324" s="2">
        <v>25329.91</v>
      </c>
      <c r="C324" s="2">
        <v>45416.51</v>
      </c>
      <c r="D324" s="2">
        <v>422.17</v>
      </c>
      <c r="E324" s="2">
        <v>6940.27</v>
      </c>
      <c r="F324" s="2">
        <v>13425.52</v>
      </c>
      <c r="G324" s="2">
        <v>115.66</v>
      </c>
      <c r="H324" s="2">
        <v>0</v>
      </c>
      <c r="I324" s="2">
        <v>0</v>
      </c>
      <c r="J324" s="100">
        <v>59379.86</v>
      </c>
      <c r="K324" s="2"/>
      <c r="L324" s="3"/>
      <c r="M324" s="101"/>
      <c r="N324" s="110"/>
      <c r="O324" s="2">
        <v>3582.77</v>
      </c>
      <c r="P324" s="3"/>
    </row>
    <row r="325" spans="1:16" x14ac:dyDescent="0.3">
      <c r="A325">
        <v>71905</v>
      </c>
      <c r="B325" s="2">
        <v>15926.55</v>
      </c>
      <c r="C325" s="2">
        <v>28961.360000000001</v>
      </c>
      <c r="D325" s="2">
        <v>265.52</v>
      </c>
      <c r="E325" s="2">
        <v>2437.1799999999998</v>
      </c>
      <c r="F325" s="2">
        <v>4714.41</v>
      </c>
      <c r="G325" s="2">
        <v>40.619999999999997</v>
      </c>
      <c r="H325" s="2">
        <v>0</v>
      </c>
      <c r="I325" s="2">
        <v>0</v>
      </c>
      <c r="J325" s="100">
        <v>33981.910000000003</v>
      </c>
      <c r="K325" s="2"/>
      <c r="L325" s="3"/>
      <c r="M325" s="101"/>
      <c r="N325" s="110"/>
      <c r="O325" s="2">
        <v>1842.18</v>
      </c>
      <c r="P325" s="3"/>
    </row>
    <row r="326" spans="1:16" x14ac:dyDescent="0.3">
      <c r="A326">
        <v>71906</v>
      </c>
      <c r="B326" s="2">
        <v>181822.79</v>
      </c>
      <c r="C326" s="2">
        <v>351726.44</v>
      </c>
      <c r="D326" s="2">
        <v>3030.38</v>
      </c>
      <c r="E326" s="2">
        <v>35.909999999999997</v>
      </c>
      <c r="F326" s="2">
        <v>69.47</v>
      </c>
      <c r="G326" s="2">
        <v>0.6</v>
      </c>
      <c r="H326" s="2">
        <v>0</v>
      </c>
      <c r="I326" s="2">
        <v>0</v>
      </c>
      <c r="J326" s="100">
        <v>354826.88999999996</v>
      </c>
      <c r="K326" s="2"/>
      <c r="L326" s="3"/>
      <c r="M326" s="101"/>
      <c r="N326" s="110"/>
      <c r="O326" s="2">
        <v>0</v>
      </c>
      <c r="P326" s="3"/>
    </row>
    <row r="327" spans="1:16" x14ac:dyDescent="0.3">
      <c r="A327">
        <v>71907</v>
      </c>
      <c r="B327" s="2">
        <v>30589.71</v>
      </c>
      <c r="C327" s="2">
        <v>59174.22</v>
      </c>
      <c r="D327" s="2">
        <v>509.83</v>
      </c>
      <c r="E327" s="2">
        <v>0</v>
      </c>
      <c r="F327" s="2">
        <v>0</v>
      </c>
      <c r="G327" s="2">
        <v>0</v>
      </c>
      <c r="H327" s="2">
        <v>0</v>
      </c>
      <c r="I327" s="2">
        <v>0</v>
      </c>
      <c r="J327" s="100">
        <v>59684.05</v>
      </c>
      <c r="K327" s="2"/>
      <c r="L327" s="3"/>
      <c r="M327" s="101"/>
      <c r="N327" s="110"/>
      <c r="O327" s="2">
        <v>0</v>
      </c>
      <c r="P327" s="3"/>
    </row>
    <row r="328" spans="1:16" x14ac:dyDescent="0.3">
      <c r="A328">
        <v>72001</v>
      </c>
      <c r="B328" s="2">
        <v>307694.77</v>
      </c>
      <c r="C328" s="2">
        <v>567537.24</v>
      </c>
      <c r="D328" s="2">
        <v>5128.21</v>
      </c>
      <c r="E328" s="2">
        <v>34275.449999999997</v>
      </c>
      <c r="F328" s="2">
        <v>66303.87</v>
      </c>
      <c r="G328" s="2">
        <v>571.27</v>
      </c>
      <c r="H328" s="2">
        <v>0</v>
      </c>
      <c r="I328" s="2">
        <v>0</v>
      </c>
      <c r="J328" s="100">
        <v>639540.59</v>
      </c>
      <c r="K328" s="2"/>
      <c r="L328" s="3"/>
      <c r="M328" s="101"/>
      <c r="N328" s="110"/>
      <c r="O328" s="2">
        <v>27662.37</v>
      </c>
      <c r="P328" s="3"/>
    </row>
    <row r="329" spans="1:16" x14ac:dyDescent="0.3">
      <c r="A329">
        <v>72002</v>
      </c>
      <c r="B329" s="2">
        <v>843984.89</v>
      </c>
      <c r="C329" s="2">
        <v>1555376.98</v>
      </c>
      <c r="D329" s="2">
        <v>14066.52</v>
      </c>
      <c r="E329" s="2">
        <v>65894.929999999993</v>
      </c>
      <c r="F329" s="2">
        <v>127470.26</v>
      </c>
      <c r="G329" s="2">
        <v>1098.24</v>
      </c>
      <c r="H329" s="2">
        <v>0</v>
      </c>
      <c r="I329" s="2">
        <v>0</v>
      </c>
      <c r="J329" s="100">
        <v>1698012</v>
      </c>
      <c r="K329" s="2"/>
      <c r="L329" s="3"/>
      <c r="M329" s="101"/>
      <c r="N329" s="110"/>
      <c r="O329" s="2">
        <v>77263.64</v>
      </c>
      <c r="P329" s="3"/>
    </row>
    <row r="330" spans="1:16" x14ac:dyDescent="0.3">
      <c r="A330">
        <v>72004</v>
      </c>
      <c r="B330" s="2">
        <v>27054.68</v>
      </c>
      <c r="C330" s="2">
        <v>49604.66</v>
      </c>
      <c r="D330" s="2">
        <v>450.93</v>
      </c>
      <c r="E330" s="2">
        <v>7938.45</v>
      </c>
      <c r="F330" s="2">
        <v>15356.46</v>
      </c>
      <c r="G330" s="2">
        <v>132.30000000000001</v>
      </c>
      <c r="H330" s="2">
        <v>0</v>
      </c>
      <c r="I330" s="2">
        <v>0</v>
      </c>
      <c r="J330" s="100">
        <v>65544.350000000006</v>
      </c>
      <c r="K330" s="2"/>
      <c r="L330" s="3"/>
      <c r="M330" s="101"/>
      <c r="N330" s="110"/>
      <c r="O330" s="2">
        <v>2731.55</v>
      </c>
      <c r="P330" s="3"/>
    </row>
    <row r="331" spans="1:16" x14ac:dyDescent="0.3">
      <c r="A331">
        <v>72006</v>
      </c>
      <c r="B331" s="2">
        <v>12570.74</v>
      </c>
      <c r="C331" s="2">
        <v>24317.02</v>
      </c>
      <c r="D331" s="2">
        <v>209.52</v>
      </c>
      <c r="E331" s="2">
        <v>0</v>
      </c>
      <c r="F331" s="2">
        <v>0</v>
      </c>
      <c r="G331" s="2">
        <v>0</v>
      </c>
      <c r="H331" s="2">
        <v>0</v>
      </c>
      <c r="I331" s="2">
        <v>0</v>
      </c>
      <c r="J331" s="100">
        <v>24526.54</v>
      </c>
      <c r="K331" s="2"/>
      <c r="L331" s="3"/>
      <c r="M331" s="101"/>
      <c r="N331" s="110"/>
      <c r="O331" s="2">
        <v>0</v>
      </c>
      <c r="P331" s="3"/>
    </row>
    <row r="332" spans="1:16" x14ac:dyDescent="0.3">
      <c r="A332">
        <v>72007</v>
      </c>
      <c r="B332" s="2">
        <v>48243.34</v>
      </c>
      <c r="C332" s="2">
        <v>88624.67</v>
      </c>
      <c r="D332" s="2">
        <v>804.09</v>
      </c>
      <c r="E332" s="2">
        <v>0</v>
      </c>
      <c r="F332" s="2">
        <v>0</v>
      </c>
      <c r="G332" s="2">
        <v>0</v>
      </c>
      <c r="H332" s="2">
        <v>0</v>
      </c>
      <c r="I332" s="2">
        <v>0</v>
      </c>
      <c r="J332" s="100">
        <v>89428.76</v>
      </c>
      <c r="K332" s="2"/>
      <c r="L332" s="3"/>
      <c r="M332" s="101"/>
      <c r="N332" s="110"/>
      <c r="O332" s="2">
        <v>4699.75</v>
      </c>
      <c r="P332" s="3"/>
    </row>
    <row r="333" spans="1:16" x14ac:dyDescent="0.3">
      <c r="A333">
        <v>72009</v>
      </c>
      <c r="B333" s="2">
        <v>253171.54</v>
      </c>
      <c r="C333" s="2">
        <v>465256.84</v>
      </c>
      <c r="D333" s="2">
        <v>4219.57</v>
      </c>
      <c r="E333" s="2">
        <v>10145.94</v>
      </c>
      <c r="F333" s="2">
        <v>19626.66</v>
      </c>
      <c r="G333" s="2">
        <v>169.1</v>
      </c>
      <c r="H333" s="2">
        <v>0</v>
      </c>
      <c r="I333" s="2">
        <v>0</v>
      </c>
      <c r="J333" s="100">
        <v>489272.17</v>
      </c>
      <c r="K333" s="2"/>
      <c r="L333" s="3"/>
      <c r="M333" s="101"/>
      <c r="N333" s="110"/>
      <c r="O333" s="2">
        <v>24489.72</v>
      </c>
      <c r="P333" s="3"/>
    </row>
    <row r="334" spans="1:16" x14ac:dyDescent="0.3">
      <c r="A334">
        <v>72010</v>
      </c>
      <c r="B334" s="2">
        <v>22601.040000000001</v>
      </c>
      <c r="C334" s="2">
        <v>41921.5</v>
      </c>
      <c r="D334" s="2">
        <v>376.7</v>
      </c>
      <c r="E334" s="2">
        <v>750.06</v>
      </c>
      <c r="F334" s="2">
        <v>1450.93</v>
      </c>
      <c r="G334" s="2">
        <v>12.5</v>
      </c>
      <c r="H334" s="2">
        <v>0</v>
      </c>
      <c r="I334" s="2">
        <v>0</v>
      </c>
      <c r="J334" s="100">
        <v>43761.63</v>
      </c>
      <c r="K334" s="2"/>
      <c r="L334" s="3"/>
      <c r="M334" s="101"/>
      <c r="N334" s="110"/>
      <c r="O334" s="2">
        <v>1799.02</v>
      </c>
      <c r="P334" s="3"/>
    </row>
    <row r="335" spans="1:16" x14ac:dyDescent="0.3">
      <c r="A335">
        <v>72011</v>
      </c>
      <c r="B335" s="2">
        <v>13896.97</v>
      </c>
      <c r="C335" s="2">
        <v>25166.26</v>
      </c>
      <c r="D335" s="2">
        <v>231.63</v>
      </c>
      <c r="E335" s="2">
        <v>0</v>
      </c>
      <c r="F335" s="2">
        <v>0</v>
      </c>
      <c r="G335" s="2">
        <v>0</v>
      </c>
      <c r="H335" s="2">
        <v>0</v>
      </c>
      <c r="I335" s="2">
        <v>0</v>
      </c>
      <c r="J335" s="100">
        <v>25397.89</v>
      </c>
      <c r="K335" s="2"/>
      <c r="L335" s="3"/>
      <c r="M335" s="101"/>
      <c r="N335" s="110"/>
      <c r="O335" s="2">
        <v>1166.33</v>
      </c>
      <c r="P335" s="3"/>
    </row>
    <row r="336" spans="1:16" x14ac:dyDescent="0.3">
      <c r="A336">
        <v>72012</v>
      </c>
      <c r="B336" s="2">
        <v>5934.52</v>
      </c>
      <c r="C336" s="2">
        <v>11480.04</v>
      </c>
      <c r="D336" s="2">
        <v>98.9</v>
      </c>
      <c r="E336" s="2">
        <v>0</v>
      </c>
      <c r="F336" s="2">
        <v>0</v>
      </c>
      <c r="G336" s="2">
        <v>0</v>
      </c>
      <c r="H336" s="2">
        <v>0</v>
      </c>
      <c r="I336" s="2">
        <v>0</v>
      </c>
      <c r="J336" s="100">
        <v>11578.94</v>
      </c>
      <c r="K336" s="2"/>
      <c r="L336" s="3"/>
      <c r="M336" s="101"/>
      <c r="N336" s="110"/>
      <c r="O336" s="2">
        <v>0</v>
      </c>
      <c r="P336" s="3"/>
    </row>
    <row r="337" spans="1:16" x14ac:dyDescent="0.3">
      <c r="A337">
        <v>72101</v>
      </c>
      <c r="B337" s="2">
        <v>1237587.29</v>
      </c>
      <c r="C337" s="2">
        <v>2281710.19</v>
      </c>
      <c r="D337" s="2">
        <v>20626.8</v>
      </c>
      <c r="E337" s="2">
        <v>72560.63</v>
      </c>
      <c r="F337" s="2">
        <v>140364.41</v>
      </c>
      <c r="G337" s="2">
        <v>1209.29</v>
      </c>
      <c r="H337" s="2">
        <v>0</v>
      </c>
      <c r="I337" s="2">
        <v>0</v>
      </c>
      <c r="J337" s="100">
        <v>2443910.69</v>
      </c>
      <c r="K337" s="2"/>
      <c r="L337" s="3"/>
      <c r="M337" s="101"/>
      <c r="N337" s="110"/>
      <c r="O337" s="2">
        <v>109136.71</v>
      </c>
      <c r="P337" s="3"/>
    </row>
    <row r="338" spans="1:16" x14ac:dyDescent="0.3">
      <c r="A338">
        <v>72102</v>
      </c>
      <c r="B338" s="2">
        <v>2270008.19</v>
      </c>
      <c r="C338" s="2">
        <v>4185252.8</v>
      </c>
      <c r="D338" s="2">
        <v>37833.39</v>
      </c>
      <c r="E338" s="2">
        <v>110093.48</v>
      </c>
      <c r="F338" s="2">
        <v>212968.82</v>
      </c>
      <c r="G338" s="2">
        <v>1834.86</v>
      </c>
      <c r="H338" s="2">
        <v>0</v>
      </c>
      <c r="I338" s="2">
        <v>0</v>
      </c>
      <c r="J338" s="100">
        <v>4437889.87</v>
      </c>
      <c r="K338" s="2"/>
      <c r="L338" s="3"/>
      <c r="M338" s="101"/>
      <c r="N338" s="110"/>
      <c r="O338" s="2">
        <v>205943.51</v>
      </c>
      <c r="P338" s="3"/>
    </row>
    <row r="339" spans="1:16" x14ac:dyDescent="0.3">
      <c r="A339">
        <v>72108</v>
      </c>
      <c r="B339" s="2">
        <v>33747.410000000003</v>
      </c>
      <c r="C339" s="2">
        <v>62032.31</v>
      </c>
      <c r="D339" s="2">
        <v>562.59</v>
      </c>
      <c r="E339" s="2">
        <v>0</v>
      </c>
      <c r="F339" s="2">
        <v>0</v>
      </c>
      <c r="G339" s="2">
        <v>0</v>
      </c>
      <c r="H339" s="2">
        <v>0</v>
      </c>
      <c r="I339" s="2">
        <v>0</v>
      </c>
      <c r="J339" s="100">
        <v>62594.899999999994</v>
      </c>
      <c r="K339" s="2"/>
      <c r="L339" s="3"/>
      <c r="M339" s="101"/>
      <c r="N339" s="110"/>
      <c r="O339" s="2">
        <v>2097.7800000000002</v>
      </c>
      <c r="P339" s="3"/>
    </row>
    <row r="340" spans="1:16" x14ac:dyDescent="0.3">
      <c r="A340">
        <v>72109</v>
      </c>
      <c r="B340" s="2">
        <v>3647.4</v>
      </c>
      <c r="C340" s="2">
        <v>6524.95</v>
      </c>
      <c r="D340" s="2">
        <v>60.81</v>
      </c>
      <c r="E340" s="2">
        <v>0</v>
      </c>
      <c r="F340" s="2">
        <v>0</v>
      </c>
      <c r="G340" s="2">
        <v>0</v>
      </c>
      <c r="H340" s="2">
        <v>0</v>
      </c>
      <c r="I340" s="2">
        <v>0</v>
      </c>
      <c r="J340" s="100">
        <v>6585.76</v>
      </c>
      <c r="K340" s="2"/>
      <c r="L340" s="3"/>
      <c r="M340" s="101"/>
      <c r="N340" s="110"/>
      <c r="O340" s="2">
        <v>532.62</v>
      </c>
      <c r="P340" s="3"/>
    </row>
    <row r="341" spans="1:16" x14ac:dyDescent="0.3">
      <c r="A341">
        <v>72110</v>
      </c>
      <c r="B341" s="2">
        <v>192081.65</v>
      </c>
      <c r="C341" s="2">
        <v>371569.26</v>
      </c>
      <c r="D341" s="2">
        <v>3201.35</v>
      </c>
      <c r="E341" s="2">
        <v>17929.810000000001</v>
      </c>
      <c r="F341" s="2">
        <v>34683.800000000003</v>
      </c>
      <c r="G341" s="2">
        <v>298.83999999999997</v>
      </c>
      <c r="H341" s="2">
        <v>0</v>
      </c>
      <c r="I341" s="2">
        <v>0</v>
      </c>
      <c r="J341" s="100">
        <v>409753.25</v>
      </c>
      <c r="K341" s="2"/>
      <c r="L341" s="3"/>
      <c r="M341" s="101"/>
      <c r="N341" s="110"/>
      <c r="O341" s="2">
        <v>0</v>
      </c>
      <c r="P341" s="3"/>
    </row>
    <row r="342" spans="1:16" x14ac:dyDescent="0.3">
      <c r="A342">
        <v>72111</v>
      </c>
      <c r="B342" s="2">
        <v>6502.2</v>
      </c>
      <c r="C342" s="2">
        <v>11910.55</v>
      </c>
      <c r="D342" s="2">
        <v>108.37</v>
      </c>
      <c r="E342" s="2">
        <v>0</v>
      </c>
      <c r="F342" s="2">
        <v>0</v>
      </c>
      <c r="G342" s="2">
        <v>0</v>
      </c>
      <c r="H342" s="2">
        <v>0</v>
      </c>
      <c r="I342" s="2">
        <v>0</v>
      </c>
      <c r="J342" s="100">
        <v>12018.92</v>
      </c>
      <c r="K342" s="2"/>
      <c r="L342" s="3"/>
      <c r="M342" s="101"/>
      <c r="N342" s="110"/>
      <c r="O342" s="2">
        <v>667.82</v>
      </c>
      <c r="P342" s="3"/>
    </row>
    <row r="343" spans="1:16" x14ac:dyDescent="0.3">
      <c r="A343">
        <v>72112</v>
      </c>
      <c r="B343" s="2">
        <v>202513.14</v>
      </c>
      <c r="C343" s="2">
        <v>369636.84</v>
      </c>
      <c r="D343" s="2">
        <v>3375.23</v>
      </c>
      <c r="E343" s="2">
        <v>25992.720000000001</v>
      </c>
      <c r="F343" s="2">
        <v>50281.68</v>
      </c>
      <c r="G343" s="2">
        <v>433.2</v>
      </c>
      <c r="H343" s="2">
        <v>0</v>
      </c>
      <c r="I343" s="2">
        <v>0</v>
      </c>
      <c r="J343" s="100">
        <v>423726.95000000007</v>
      </c>
      <c r="K343" s="2"/>
      <c r="L343" s="3"/>
      <c r="M343" s="101"/>
      <c r="N343" s="110"/>
      <c r="O343" s="2">
        <v>22112.26</v>
      </c>
      <c r="P343" s="3"/>
    </row>
    <row r="344" spans="1:16" x14ac:dyDescent="0.3">
      <c r="A344">
        <v>72113</v>
      </c>
      <c r="B344" s="2">
        <v>8773.34</v>
      </c>
      <c r="C344" s="2">
        <v>15951.11</v>
      </c>
      <c r="D344" s="2">
        <v>146.22999999999999</v>
      </c>
      <c r="E344" s="2">
        <v>0</v>
      </c>
      <c r="F344" s="2">
        <v>0</v>
      </c>
      <c r="G344" s="2">
        <v>0</v>
      </c>
      <c r="H344" s="2">
        <v>0</v>
      </c>
      <c r="I344" s="2">
        <v>0</v>
      </c>
      <c r="J344" s="100">
        <v>16097.34</v>
      </c>
      <c r="K344" s="2"/>
      <c r="L344" s="3"/>
      <c r="M344" s="101"/>
      <c r="N344" s="110"/>
      <c r="O344" s="2">
        <v>1020.65</v>
      </c>
      <c r="P344" s="3"/>
    </row>
    <row r="345" spans="1:16" x14ac:dyDescent="0.3">
      <c r="A345">
        <v>72114</v>
      </c>
      <c r="B345" s="2">
        <v>31064.01</v>
      </c>
      <c r="C345" s="2">
        <v>60091.08</v>
      </c>
      <c r="D345" s="2">
        <v>0</v>
      </c>
      <c r="E345" s="2">
        <v>804.24</v>
      </c>
      <c r="F345" s="2">
        <v>1555.76</v>
      </c>
      <c r="G345" s="2">
        <v>0</v>
      </c>
      <c r="H345" s="2">
        <v>0</v>
      </c>
      <c r="I345" s="2">
        <v>0</v>
      </c>
      <c r="J345" s="100">
        <v>61646.840000000004</v>
      </c>
      <c r="K345" s="2"/>
      <c r="L345" s="3"/>
      <c r="M345" s="101"/>
      <c r="N345" s="110"/>
      <c r="O345" s="2">
        <v>0</v>
      </c>
      <c r="P345" s="3"/>
    </row>
    <row r="346" spans="1:16" x14ac:dyDescent="0.3">
      <c r="A346">
        <v>72115</v>
      </c>
      <c r="B346" s="2">
        <v>668773.03</v>
      </c>
      <c r="C346" s="2">
        <v>1231284.8400000001</v>
      </c>
      <c r="D346" s="2">
        <v>11146.13</v>
      </c>
      <c r="E346" s="2">
        <v>28080.7</v>
      </c>
      <c r="F346" s="2">
        <v>54320.01</v>
      </c>
      <c r="G346" s="2">
        <v>468</v>
      </c>
      <c r="H346" s="2">
        <v>0</v>
      </c>
      <c r="I346" s="2">
        <v>0</v>
      </c>
      <c r="J346" s="100">
        <v>1297218.98</v>
      </c>
      <c r="K346" s="2"/>
      <c r="L346" s="3"/>
      <c r="M346" s="101"/>
      <c r="N346" s="110"/>
      <c r="O346" s="2">
        <v>62417.22</v>
      </c>
      <c r="P346" s="3"/>
    </row>
    <row r="347" spans="1:16" x14ac:dyDescent="0.3">
      <c r="A347">
        <v>72116</v>
      </c>
      <c r="B347" s="2">
        <v>78363.34</v>
      </c>
      <c r="C347" s="2">
        <v>151588.57</v>
      </c>
      <c r="D347" s="2">
        <v>1306.04</v>
      </c>
      <c r="E347" s="2">
        <v>13599.56</v>
      </c>
      <c r="F347" s="2">
        <v>26307.77</v>
      </c>
      <c r="G347" s="2">
        <v>226.65</v>
      </c>
      <c r="H347" s="2">
        <v>0</v>
      </c>
      <c r="I347" s="2">
        <v>0</v>
      </c>
      <c r="J347" s="100">
        <v>179429.03</v>
      </c>
      <c r="K347" s="2"/>
      <c r="L347" s="3"/>
      <c r="M347" s="101"/>
      <c r="N347" s="110"/>
      <c r="O347" s="2">
        <v>0</v>
      </c>
      <c r="P347" s="3"/>
    </row>
    <row r="348" spans="1:16" x14ac:dyDescent="0.3">
      <c r="A348">
        <v>72117</v>
      </c>
      <c r="B348" s="2">
        <v>20528.89</v>
      </c>
      <c r="C348" s="2">
        <v>38460.39</v>
      </c>
      <c r="D348" s="2">
        <v>342.14</v>
      </c>
      <c r="E348" s="2">
        <v>216</v>
      </c>
      <c r="F348" s="2">
        <v>417.84</v>
      </c>
      <c r="G348" s="2">
        <v>3.6</v>
      </c>
      <c r="H348" s="2">
        <v>0</v>
      </c>
      <c r="I348" s="2">
        <v>0</v>
      </c>
      <c r="J348" s="100">
        <v>39223.969999999994</v>
      </c>
      <c r="K348" s="2"/>
      <c r="L348" s="3"/>
      <c r="M348" s="101"/>
      <c r="N348" s="110"/>
      <c r="O348" s="2">
        <v>1251.46</v>
      </c>
      <c r="P348" s="3"/>
    </row>
    <row r="349" spans="1:16" x14ac:dyDescent="0.3">
      <c r="A349">
        <v>72119</v>
      </c>
      <c r="B349" s="2">
        <v>230754.2</v>
      </c>
      <c r="C349" s="2">
        <v>432405.81</v>
      </c>
      <c r="D349" s="2">
        <v>3845.86</v>
      </c>
      <c r="E349" s="2">
        <v>23251.21</v>
      </c>
      <c r="F349" s="2">
        <v>44349.26</v>
      </c>
      <c r="G349" s="2">
        <v>387.49</v>
      </c>
      <c r="H349" s="2">
        <v>0</v>
      </c>
      <c r="I349" s="2">
        <v>0</v>
      </c>
      <c r="J349" s="100">
        <v>480988.42</v>
      </c>
      <c r="K349" s="2"/>
      <c r="L349" s="3"/>
      <c r="M349" s="101"/>
      <c r="N349" s="110"/>
      <c r="O349" s="2">
        <v>13948.48</v>
      </c>
      <c r="P349" s="3"/>
    </row>
    <row r="350" spans="1:16" x14ac:dyDescent="0.3">
      <c r="A350">
        <v>72120</v>
      </c>
      <c r="B350" s="2">
        <v>4431.9399999999996</v>
      </c>
      <c r="C350" s="2">
        <v>8573.3700000000008</v>
      </c>
      <c r="D350" s="2">
        <v>73.87</v>
      </c>
      <c r="E350" s="2">
        <v>0</v>
      </c>
      <c r="F350" s="2">
        <v>0</v>
      </c>
      <c r="G350" s="2">
        <v>0</v>
      </c>
      <c r="H350" s="2">
        <v>0</v>
      </c>
      <c r="I350" s="2">
        <v>0</v>
      </c>
      <c r="J350" s="100">
        <v>8647.2400000000016</v>
      </c>
      <c r="K350" s="2"/>
      <c r="L350" s="3"/>
      <c r="M350" s="101"/>
      <c r="N350" s="110"/>
      <c r="O350" s="2">
        <v>0</v>
      </c>
      <c r="P350" s="3"/>
    </row>
    <row r="351" spans="1:16" x14ac:dyDescent="0.3">
      <c r="A351">
        <v>72122</v>
      </c>
      <c r="B351" s="2">
        <v>52023.43</v>
      </c>
      <c r="C351" s="2">
        <v>96024.86</v>
      </c>
      <c r="D351" s="2">
        <v>867.01</v>
      </c>
      <c r="E351" s="2">
        <v>0</v>
      </c>
      <c r="F351" s="2">
        <v>0</v>
      </c>
      <c r="G351" s="2">
        <v>0</v>
      </c>
      <c r="H351" s="2">
        <v>0</v>
      </c>
      <c r="I351" s="2">
        <v>0</v>
      </c>
      <c r="J351" s="100">
        <v>96891.87</v>
      </c>
      <c r="K351" s="2"/>
      <c r="L351" s="3"/>
      <c r="M351" s="101"/>
      <c r="N351" s="110"/>
      <c r="O351" s="2">
        <v>4610.0600000000004</v>
      </c>
      <c r="P351" s="3"/>
    </row>
    <row r="352" spans="1:16" x14ac:dyDescent="0.3">
      <c r="A352">
        <v>72123</v>
      </c>
      <c r="B352" s="2">
        <v>34058.04</v>
      </c>
      <c r="C352" s="107">
        <v>65883.360000000001</v>
      </c>
      <c r="D352" s="2">
        <v>567.64</v>
      </c>
      <c r="E352" s="2">
        <v>0</v>
      </c>
      <c r="F352" s="2">
        <v>0</v>
      </c>
      <c r="G352" s="2">
        <v>0</v>
      </c>
      <c r="H352" s="2">
        <v>0</v>
      </c>
      <c r="I352" s="2">
        <v>0</v>
      </c>
      <c r="J352" s="100">
        <v>66451</v>
      </c>
      <c r="K352" s="2"/>
      <c r="L352" s="3"/>
      <c r="M352" s="101"/>
      <c r="N352" s="110"/>
      <c r="O352" s="2">
        <v>0</v>
      </c>
      <c r="P352" s="3"/>
    </row>
    <row r="353" spans="1:16" x14ac:dyDescent="0.3">
      <c r="A353">
        <v>72124</v>
      </c>
      <c r="B353" s="2">
        <v>293260.98</v>
      </c>
      <c r="C353" s="2">
        <v>567297.02</v>
      </c>
      <c r="D353" s="2">
        <v>4887.74</v>
      </c>
      <c r="E353" s="2">
        <v>8344.7199999999993</v>
      </c>
      <c r="F353" s="2">
        <v>16142.39</v>
      </c>
      <c r="G353" s="2">
        <v>139.07</v>
      </c>
      <c r="H353" s="2">
        <v>0</v>
      </c>
      <c r="I353" s="2">
        <v>0</v>
      </c>
      <c r="J353" s="100">
        <v>588466.22</v>
      </c>
      <c r="K353" s="2"/>
      <c r="L353" s="3"/>
      <c r="M353" s="101"/>
      <c r="N353" s="110"/>
      <c r="O353" s="2">
        <v>0</v>
      </c>
      <c r="P353" s="3"/>
    </row>
    <row r="354" spans="1:16" x14ac:dyDescent="0.3">
      <c r="A354">
        <v>72125</v>
      </c>
      <c r="B354" s="2">
        <v>14036.02</v>
      </c>
      <c r="C354" s="2">
        <v>27151.7</v>
      </c>
      <c r="D354" s="2">
        <v>0</v>
      </c>
      <c r="E354" s="2">
        <v>3090.5</v>
      </c>
      <c r="F354" s="2">
        <v>5978.53</v>
      </c>
      <c r="G354" s="2">
        <v>0</v>
      </c>
      <c r="H354" s="2">
        <v>0</v>
      </c>
      <c r="I354" s="2">
        <v>0</v>
      </c>
      <c r="J354" s="100">
        <v>33130.230000000003</v>
      </c>
      <c r="K354" s="2"/>
      <c r="L354" s="3"/>
      <c r="M354" s="101"/>
      <c r="N354" s="110"/>
      <c r="O354" s="2">
        <v>0</v>
      </c>
      <c r="P354" s="3"/>
    </row>
    <row r="355" spans="1:16" x14ac:dyDescent="0.3">
      <c r="A355">
        <v>72126</v>
      </c>
      <c r="B355" s="2">
        <v>0</v>
      </c>
      <c r="C355" s="2">
        <v>-134.74</v>
      </c>
      <c r="D355" s="2">
        <v>0</v>
      </c>
      <c r="E355" s="2">
        <v>1787.93</v>
      </c>
      <c r="F355" s="2">
        <v>3458.6</v>
      </c>
      <c r="G355" s="2">
        <v>29.79</v>
      </c>
      <c r="H355" s="2">
        <v>0</v>
      </c>
      <c r="I355" s="2">
        <v>0</v>
      </c>
      <c r="J355" s="100">
        <v>3353.6499999999996</v>
      </c>
      <c r="K355" s="2"/>
      <c r="L355" s="3"/>
      <c r="M355" s="101"/>
      <c r="N355" s="110"/>
      <c r="O355" s="2">
        <v>134.74</v>
      </c>
      <c r="P355" s="3"/>
    </row>
    <row r="356" spans="1:16" x14ac:dyDescent="0.3">
      <c r="A356">
        <v>72127</v>
      </c>
      <c r="B356" s="2">
        <v>66126.350000000006</v>
      </c>
      <c r="C356" s="2">
        <v>127917.74</v>
      </c>
      <c r="D356" s="2">
        <v>1102.0999999999999</v>
      </c>
      <c r="E356" s="2">
        <v>9910.42</v>
      </c>
      <c r="F356" s="2">
        <v>19171.150000000001</v>
      </c>
      <c r="G356" s="2">
        <v>165.18</v>
      </c>
      <c r="H356" s="2">
        <v>0</v>
      </c>
      <c r="I356" s="2">
        <v>0</v>
      </c>
      <c r="J356" s="100">
        <v>148356.16999999998</v>
      </c>
      <c r="K356" s="2"/>
      <c r="L356" s="3"/>
      <c r="M356" s="101"/>
      <c r="N356" s="110"/>
      <c r="O356" s="2">
        <v>0</v>
      </c>
      <c r="P356" s="3"/>
    </row>
    <row r="357" spans="1:16" x14ac:dyDescent="0.3">
      <c r="A357">
        <v>72201</v>
      </c>
      <c r="B357" s="2">
        <v>425230</v>
      </c>
      <c r="C357" s="2">
        <v>782069.45</v>
      </c>
      <c r="D357" s="2">
        <v>7087.19</v>
      </c>
      <c r="E357" s="2">
        <v>8296.08</v>
      </c>
      <c r="F357" s="2">
        <v>16103.26</v>
      </c>
      <c r="G357" s="2">
        <v>138.25</v>
      </c>
      <c r="H357" s="2">
        <v>0</v>
      </c>
      <c r="I357" s="2">
        <v>0</v>
      </c>
      <c r="J357" s="100">
        <v>805398.14999999991</v>
      </c>
      <c r="K357" s="2"/>
      <c r="L357" s="3"/>
      <c r="M357" s="101"/>
      <c r="N357" s="110"/>
      <c r="O357" s="2">
        <v>40457.279999999999</v>
      </c>
      <c r="P357" s="3"/>
    </row>
    <row r="358" spans="1:16" x14ac:dyDescent="0.3">
      <c r="A358">
        <v>72202</v>
      </c>
      <c r="B358" s="2">
        <v>1221681.01</v>
      </c>
      <c r="C358" s="2">
        <v>2238099.79</v>
      </c>
      <c r="D358" s="2">
        <v>20361.45</v>
      </c>
      <c r="E358" s="2">
        <v>115047.14</v>
      </c>
      <c r="F358" s="2">
        <v>222551.38</v>
      </c>
      <c r="G358" s="2">
        <v>1917.53</v>
      </c>
      <c r="H358" s="2">
        <v>0</v>
      </c>
      <c r="I358" s="2">
        <v>0</v>
      </c>
      <c r="J358" s="100">
        <v>2482930.15</v>
      </c>
      <c r="K358" s="2"/>
      <c r="L358" s="3"/>
      <c r="M358" s="101"/>
      <c r="N358" s="110"/>
      <c r="O358" s="2">
        <v>125165.36</v>
      </c>
      <c r="P358" s="3"/>
    </row>
    <row r="359" spans="1:16" x14ac:dyDescent="0.3">
      <c r="A359">
        <v>72203</v>
      </c>
      <c r="B359" s="2">
        <v>21714.19</v>
      </c>
      <c r="C359" s="2">
        <v>42005.88</v>
      </c>
      <c r="D359" s="2">
        <v>361.88</v>
      </c>
      <c r="E359" s="2">
        <v>4442.83</v>
      </c>
      <c r="F359" s="2">
        <v>8594.43</v>
      </c>
      <c r="G359" s="2">
        <v>74.05</v>
      </c>
      <c r="H359" s="2">
        <v>0</v>
      </c>
      <c r="I359" s="2">
        <v>0</v>
      </c>
      <c r="J359" s="100">
        <v>51036.24</v>
      </c>
      <c r="K359" s="2"/>
      <c r="L359" s="3"/>
      <c r="M359" s="101"/>
      <c r="N359" s="110"/>
      <c r="O359" s="2">
        <v>0</v>
      </c>
      <c r="P359" s="3"/>
    </row>
    <row r="360" spans="1:16" x14ac:dyDescent="0.3">
      <c r="A360">
        <v>72204</v>
      </c>
      <c r="B360" s="2">
        <v>371920.4</v>
      </c>
      <c r="C360" s="2">
        <v>719459.4</v>
      </c>
      <c r="D360" s="2">
        <v>6198.66</v>
      </c>
      <c r="E360" s="2">
        <v>37925.129999999997</v>
      </c>
      <c r="F360" s="2">
        <v>73364.05</v>
      </c>
      <c r="G360" s="2">
        <v>632.09</v>
      </c>
      <c r="H360" s="2">
        <v>0</v>
      </c>
      <c r="I360" s="2">
        <v>0</v>
      </c>
      <c r="J360" s="100">
        <v>799654.20000000007</v>
      </c>
      <c r="K360" s="2"/>
      <c r="L360" s="3"/>
      <c r="M360" s="101"/>
      <c r="N360" s="110"/>
      <c r="O360" s="2">
        <v>0</v>
      </c>
      <c r="P360" s="3"/>
    </row>
    <row r="361" spans="1:16" x14ac:dyDescent="0.3">
      <c r="A361">
        <v>72205</v>
      </c>
      <c r="B361" s="2">
        <v>234766.04</v>
      </c>
      <c r="C361" s="2">
        <v>433427.08</v>
      </c>
      <c r="D361" s="2">
        <v>3912.76</v>
      </c>
      <c r="E361" s="2">
        <v>11722.18</v>
      </c>
      <c r="F361" s="2">
        <v>22676.09</v>
      </c>
      <c r="G361" s="2">
        <v>195.35</v>
      </c>
      <c r="H361" s="2">
        <v>0</v>
      </c>
      <c r="I361" s="2">
        <v>0</v>
      </c>
      <c r="J361" s="100">
        <v>460211.28</v>
      </c>
      <c r="K361" s="2"/>
      <c r="L361" s="3"/>
      <c r="M361" s="101"/>
      <c r="N361" s="110"/>
      <c r="O361" s="2">
        <v>20714.36</v>
      </c>
      <c r="P361" s="3"/>
    </row>
    <row r="362" spans="1:16" x14ac:dyDescent="0.3">
      <c r="A362">
        <v>72206</v>
      </c>
      <c r="B362" s="2">
        <v>1127.52</v>
      </c>
      <c r="C362" s="2">
        <v>2181.12</v>
      </c>
      <c r="D362" s="2">
        <v>0</v>
      </c>
      <c r="E362" s="2">
        <v>0</v>
      </c>
      <c r="F362" s="2">
        <v>0</v>
      </c>
      <c r="G362" s="2">
        <v>0</v>
      </c>
      <c r="H362" s="2">
        <v>0</v>
      </c>
      <c r="I362" s="2">
        <v>0</v>
      </c>
      <c r="J362" s="100">
        <v>2181.12</v>
      </c>
      <c r="K362" s="2"/>
      <c r="L362" s="3"/>
      <c r="M362" s="101"/>
      <c r="N362" s="110"/>
      <c r="O362" s="2">
        <v>0</v>
      </c>
      <c r="P362" s="3"/>
    </row>
    <row r="363" spans="1:16" x14ac:dyDescent="0.3">
      <c r="A363">
        <v>72207</v>
      </c>
      <c r="B363" s="2">
        <v>45245.22</v>
      </c>
      <c r="C363" s="2">
        <v>83917.440000000002</v>
      </c>
      <c r="D363" s="2">
        <v>0</v>
      </c>
      <c r="E363" s="2">
        <v>5101.34</v>
      </c>
      <c r="F363" s="2">
        <v>9868.2000000000007</v>
      </c>
      <c r="G363" s="2">
        <v>0</v>
      </c>
      <c r="H363" s="2">
        <v>0</v>
      </c>
      <c r="I363" s="2">
        <v>0</v>
      </c>
      <c r="J363" s="100">
        <v>93785.64</v>
      </c>
      <c r="K363" s="2"/>
      <c r="L363" s="3"/>
      <c r="M363" s="101"/>
      <c r="N363" s="110"/>
      <c r="O363" s="2">
        <v>3607.02</v>
      </c>
      <c r="P363" s="3"/>
    </row>
    <row r="364" spans="1:16" x14ac:dyDescent="0.3">
      <c r="A364">
        <v>72210</v>
      </c>
      <c r="B364" s="2">
        <v>199196.22</v>
      </c>
      <c r="C364" s="2">
        <v>385333.85</v>
      </c>
      <c r="D364" s="2">
        <v>0</v>
      </c>
      <c r="E364" s="2">
        <v>2309.4899999999998</v>
      </c>
      <c r="F364" s="2">
        <v>4467.5600000000004</v>
      </c>
      <c r="G364" s="2">
        <v>0</v>
      </c>
      <c r="H364" s="2">
        <v>0</v>
      </c>
      <c r="I364" s="2">
        <v>0</v>
      </c>
      <c r="J364" s="100">
        <v>389801.41</v>
      </c>
      <c r="K364" s="2"/>
      <c r="L364" s="3"/>
      <c r="M364" s="101"/>
      <c r="N364" s="110"/>
      <c r="O364" s="2">
        <v>0</v>
      </c>
      <c r="P364" s="3"/>
    </row>
    <row r="365" spans="1:16" x14ac:dyDescent="0.3">
      <c r="A365">
        <v>72301</v>
      </c>
      <c r="B365" s="2">
        <v>1346240.41</v>
      </c>
      <c r="C365" s="2">
        <v>2604228.16</v>
      </c>
      <c r="D365" s="2">
        <v>22437.47</v>
      </c>
      <c r="E365" s="2">
        <v>181.77</v>
      </c>
      <c r="F365" s="2">
        <v>351.62</v>
      </c>
      <c r="G365" s="2">
        <v>3.03</v>
      </c>
      <c r="H365" s="2">
        <v>0</v>
      </c>
      <c r="I365" s="2">
        <v>0</v>
      </c>
      <c r="J365" s="100">
        <v>2627020.2800000003</v>
      </c>
      <c r="K365" s="2"/>
      <c r="L365" s="3"/>
      <c r="M365" s="101"/>
      <c r="N365" s="110"/>
      <c r="O365" s="2">
        <v>0</v>
      </c>
      <c r="P365" s="3"/>
    </row>
    <row r="366" spans="1:16" x14ac:dyDescent="0.3">
      <c r="A366">
        <v>72302</v>
      </c>
      <c r="B366" s="2">
        <v>3145140.09</v>
      </c>
      <c r="C366" s="2">
        <v>5819768.3799999999</v>
      </c>
      <c r="D366" s="2">
        <v>52419.3</v>
      </c>
      <c r="E366" s="2">
        <v>9362.14</v>
      </c>
      <c r="F366" s="2">
        <v>18110.5</v>
      </c>
      <c r="G366" s="2">
        <v>156.04</v>
      </c>
      <c r="H366" s="2">
        <v>0</v>
      </c>
      <c r="I366" s="2">
        <v>0</v>
      </c>
      <c r="J366" s="100">
        <v>5890454.2199999997</v>
      </c>
      <c r="K366" s="2"/>
      <c r="L366" s="3"/>
      <c r="M366" s="101"/>
      <c r="N366" s="110"/>
      <c r="O366" s="2">
        <v>264331.86</v>
      </c>
      <c r="P366" s="3"/>
    </row>
    <row r="367" spans="1:16" x14ac:dyDescent="0.3">
      <c r="A367">
        <v>72303</v>
      </c>
      <c r="B367" s="2">
        <v>673825.9</v>
      </c>
      <c r="C367" s="2">
        <v>1303477.1200000001</v>
      </c>
      <c r="D367" s="2">
        <v>11230.39</v>
      </c>
      <c r="E367" s="2">
        <v>90777.45</v>
      </c>
      <c r="F367" s="2">
        <v>175604.25</v>
      </c>
      <c r="G367" s="2">
        <v>1512.99</v>
      </c>
      <c r="H367" s="2">
        <v>0</v>
      </c>
      <c r="I367" s="2">
        <v>0</v>
      </c>
      <c r="J367" s="100">
        <v>1491824.75</v>
      </c>
      <c r="K367" s="2"/>
      <c r="L367" s="3"/>
      <c r="M367" s="101"/>
      <c r="N367" s="110"/>
      <c r="O367" s="2">
        <v>0</v>
      </c>
      <c r="P367" s="3"/>
    </row>
    <row r="368" spans="1:16" x14ac:dyDescent="0.3">
      <c r="A368">
        <v>72304</v>
      </c>
      <c r="B368" s="2">
        <v>809215.67</v>
      </c>
      <c r="C368" s="2">
        <v>1494537.98</v>
      </c>
      <c r="D368" s="2">
        <v>13487.07</v>
      </c>
      <c r="E368" s="2">
        <v>10343.73</v>
      </c>
      <c r="F368" s="2">
        <v>20009.38</v>
      </c>
      <c r="G368" s="2">
        <v>172.42</v>
      </c>
      <c r="H368" s="2">
        <v>0</v>
      </c>
      <c r="I368" s="2">
        <v>0</v>
      </c>
      <c r="J368" s="100">
        <v>1528206.8499999999</v>
      </c>
      <c r="K368" s="2"/>
      <c r="L368" s="3"/>
      <c r="M368" s="101"/>
      <c r="N368" s="110"/>
      <c r="O368" s="2">
        <v>70836.23</v>
      </c>
      <c r="P368" s="3"/>
    </row>
    <row r="369" spans="1:16" x14ac:dyDescent="0.3">
      <c r="A369">
        <v>72305</v>
      </c>
      <c r="B369" s="2">
        <v>7288316.2199999997</v>
      </c>
      <c r="C369" s="2">
        <v>13450862.789999999</v>
      </c>
      <c r="D369" s="2">
        <v>121472.06</v>
      </c>
      <c r="E369" s="2">
        <v>463531.9</v>
      </c>
      <c r="F369" s="2">
        <v>896673.9</v>
      </c>
      <c r="G369" s="2">
        <v>7725.58</v>
      </c>
      <c r="H369" s="2">
        <v>0</v>
      </c>
      <c r="I369" s="2">
        <v>0</v>
      </c>
      <c r="J369" s="100">
        <v>14476734.33</v>
      </c>
      <c r="K369" s="2"/>
      <c r="L369" s="3"/>
      <c r="M369" s="101"/>
      <c r="N369" s="110"/>
      <c r="O369" s="2">
        <v>647944.59</v>
      </c>
      <c r="P369" s="3"/>
    </row>
    <row r="370" spans="1:16" x14ac:dyDescent="0.3">
      <c r="A370">
        <v>72306</v>
      </c>
      <c r="B370" s="2">
        <v>1314756.02</v>
      </c>
      <c r="C370" s="2">
        <v>2543279.71</v>
      </c>
      <c r="D370" s="2">
        <v>21912.14</v>
      </c>
      <c r="E370" s="2">
        <v>18029.71</v>
      </c>
      <c r="F370" s="2">
        <v>34876.69</v>
      </c>
      <c r="G370" s="2">
        <v>300.47000000000003</v>
      </c>
      <c r="H370" s="2">
        <v>0</v>
      </c>
      <c r="I370" s="2">
        <v>0</v>
      </c>
      <c r="J370" s="100">
        <v>2600369.0100000002</v>
      </c>
      <c r="K370" s="2"/>
      <c r="L370" s="3"/>
      <c r="M370" s="101"/>
      <c r="N370" s="110"/>
      <c r="O370" s="2">
        <v>0</v>
      </c>
      <c r="P370" s="3"/>
    </row>
    <row r="371" spans="1:16" x14ac:dyDescent="0.3">
      <c r="A371">
        <v>72307</v>
      </c>
      <c r="B371" s="2">
        <v>43088.52</v>
      </c>
      <c r="C371" s="2">
        <v>83352.45</v>
      </c>
      <c r="D371" s="2">
        <v>718.13</v>
      </c>
      <c r="E371" s="2">
        <v>0</v>
      </c>
      <c r="F371" s="2">
        <v>0</v>
      </c>
      <c r="G371" s="2">
        <v>0</v>
      </c>
      <c r="H371" s="2">
        <v>0</v>
      </c>
      <c r="I371" s="2">
        <v>0</v>
      </c>
      <c r="J371" s="100">
        <v>84070.58</v>
      </c>
      <c r="K371" s="2"/>
      <c r="L371" s="3"/>
      <c r="M371" s="101"/>
      <c r="N371" s="110"/>
      <c r="O371" s="2">
        <v>0</v>
      </c>
      <c r="P371" s="3"/>
    </row>
    <row r="372" spans="1:16" x14ac:dyDescent="0.3">
      <c r="A372">
        <v>72309</v>
      </c>
      <c r="B372" s="2">
        <v>754743.4</v>
      </c>
      <c r="C372" s="2">
        <v>1415985.79</v>
      </c>
      <c r="D372" s="2">
        <v>12579.13</v>
      </c>
      <c r="E372" s="2">
        <v>3885.45</v>
      </c>
      <c r="F372" s="2">
        <v>7516.18</v>
      </c>
      <c r="G372" s="2">
        <v>64.760000000000005</v>
      </c>
      <c r="H372" s="2">
        <v>0</v>
      </c>
      <c r="I372" s="2">
        <v>0</v>
      </c>
      <c r="J372" s="100">
        <v>1436145.8599999999</v>
      </c>
      <c r="K372" s="2"/>
      <c r="L372" s="3"/>
      <c r="M372" s="101"/>
      <c r="N372" s="110"/>
      <c r="O372" s="2">
        <v>44024.18</v>
      </c>
      <c r="P372" s="3"/>
    </row>
    <row r="373" spans="1:16" x14ac:dyDescent="0.3">
      <c r="A373">
        <v>72314</v>
      </c>
      <c r="B373" s="2">
        <v>1065638.23</v>
      </c>
      <c r="C373" s="2">
        <v>2061286.48</v>
      </c>
      <c r="D373" s="2">
        <v>17760.66</v>
      </c>
      <c r="E373" s="2">
        <v>7661.97</v>
      </c>
      <c r="F373" s="2">
        <v>14821.7</v>
      </c>
      <c r="G373" s="2">
        <v>127.71</v>
      </c>
      <c r="H373" s="2">
        <v>0</v>
      </c>
      <c r="I373" s="2">
        <v>0</v>
      </c>
      <c r="J373" s="100">
        <v>2093996.55</v>
      </c>
      <c r="K373" s="2"/>
      <c r="L373" s="3"/>
      <c r="M373" s="101"/>
      <c r="N373" s="110"/>
      <c r="O373" s="2">
        <v>0</v>
      </c>
      <c r="P373" s="3"/>
    </row>
    <row r="374" spans="1:16" x14ac:dyDescent="0.3">
      <c r="A374">
        <v>72316</v>
      </c>
      <c r="B374" s="2">
        <v>65924.41</v>
      </c>
      <c r="C374" s="2">
        <v>127527.26</v>
      </c>
      <c r="D374" s="2">
        <v>1098.74</v>
      </c>
      <c r="E374" s="2">
        <v>0</v>
      </c>
      <c r="F374" s="2">
        <v>0</v>
      </c>
      <c r="G374" s="2">
        <v>0</v>
      </c>
      <c r="H374" s="2">
        <v>0</v>
      </c>
      <c r="I374" s="2">
        <v>0</v>
      </c>
      <c r="J374" s="100">
        <v>128626</v>
      </c>
      <c r="K374" s="2"/>
      <c r="L374" s="3"/>
      <c r="M374" s="101"/>
      <c r="N374" s="110"/>
      <c r="O374" s="2">
        <v>0</v>
      </c>
      <c r="P374" s="3"/>
    </row>
    <row r="375" spans="1:16" x14ac:dyDescent="0.3">
      <c r="A375">
        <v>72319</v>
      </c>
      <c r="B375" s="2">
        <v>566551.99</v>
      </c>
      <c r="C375" s="2">
        <v>1095930.96</v>
      </c>
      <c r="D375" s="2">
        <v>9442.58</v>
      </c>
      <c r="E375" s="2">
        <v>0</v>
      </c>
      <c r="F375" s="2">
        <v>0</v>
      </c>
      <c r="G375" s="2">
        <v>0</v>
      </c>
      <c r="H375" s="2">
        <v>0</v>
      </c>
      <c r="I375" s="2">
        <v>0</v>
      </c>
      <c r="J375" s="100">
        <v>1105373.54</v>
      </c>
      <c r="K375" s="2"/>
      <c r="L375" s="3"/>
      <c r="M375" s="101"/>
      <c r="N375" s="110"/>
      <c r="O375" s="2">
        <v>0</v>
      </c>
      <c r="P375" s="3"/>
    </row>
    <row r="376" spans="1:16" x14ac:dyDescent="0.3">
      <c r="A376">
        <v>72321</v>
      </c>
      <c r="B376" s="2">
        <v>1377740.11</v>
      </c>
      <c r="C376" s="2">
        <v>2531433.54</v>
      </c>
      <c r="D376" s="2">
        <v>22962.49</v>
      </c>
      <c r="E376" s="2">
        <v>19172.75</v>
      </c>
      <c r="F376" s="2">
        <v>37142.67</v>
      </c>
      <c r="G376" s="2">
        <v>319.51</v>
      </c>
      <c r="H376" s="2">
        <v>0</v>
      </c>
      <c r="I376" s="2">
        <v>0</v>
      </c>
      <c r="J376" s="100">
        <v>2591858.21</v>
      </c>
      <c r="K376" s="2"/>
      <c r="L376" s="3"/>
      <c r="M376" s="101"/>
      <c r="N376" s="110"/>
      <c r="O376" s="2">
        <v>133672.73000000001</v>
      </c>
      <c r="P376" s="3"/>
    </row>
    <row r="377" spans="1:16" x14ac:dyDescent="0.3">
      <c r="A377">
        <v>72322</v>
      </c>
      <c r="B377" s="2">
        <v>163457.19</v>
      </c>
      <c r="C377" s="2">
        <v>316199.02</v>
      </c>
      <c r="D377" s="2">
        <v>2724.24</v>
      </c>
      <c r="E377" s="2">
        <v>32499.1</v>
      </c>
      <c r="F377" s="2">
        <v>62867.69</v>
      </c>
      <c r="G377" s="2">
        <v>541.65</v>
      </c>
      <c r="H377" s="2">
        <v>0</v>
      </c>
      <c r="I377" s="2">
        <v>0</v>
      </c>
      <c r="J377" s="100">
        <v>382332.60000000003</v>
      </c>
      <c r="K377" s="2"/>
      <c r="L377" s="3"/>
      <c r="M377" s="101"/>
      <c r="N377" s="110"/>
      <c r="O377" s="2">
        <v>0</v>
      </c>
      <c r="P377" s="3"/>
    </row>
    <row r="378" spans="1:16" x14ac:dyDescent="0.3">
      <c r="A378">
        <v>72323</v>
      </c>
      <c r="B378" s="2">
        <v>356272.02</v>
      </c>
      <c r="C378" s="2">
        <v>656853.79</v>
      </c>
      <c r="D378" s="2">
        <v>5937.91</v>
      </c>
      <c r="E378" s="2">
        <v>3512.65</v>
      </c>
      <c r="F378" s="2">
        <v>6794.98</v>
      </c>
      <c r="G378" s="2">
        <v>58.56</v>
      </c>
      <c r="H378" s="2">
        <v>0</v>
      </c>
      <c r="I378" s="2">
        <v>0</v>
      </c>
      <c r="J378" s="100">
        <v>669645.24000000011</v>
      </c>
      <c r="K378" s="2"/>
      <c r="L378" s="3"/>
      <c r="M378" s="101"/>
      <c r="N378" s="110"/>
      <c r="O378" s="2">
        <v>32028.65</v>
      </c>
      <c r="P378" s="3"/>
    </row>
    <row r="379" spans="1:16" x14ac:dyDescent="0.3">
      <c r="A379">
        <v>72324</v>
      </c>
      <c r="B379" s="2">
        <v>5025.1000000000004</v>
      </c>
      <c r="C379" s="2">
        <v>9720.98</v>
      </c>
      <c r="D379" s="2">
        <v>83.76</v>
      </c>
      <c r="E379" s="2">
        <v>0</v>
      </c>
      <c r="F379" s="2">
        <v>0</v>
      </c>
      <c r="G379" s="2">
        <v>0</v>
      </c>
      <c r="H379" s="2">
        <v>0</v>
      </c>
      <c r="I379" s="2">
        <v>0</v>
      </c>
      <c r="J379" s="100">
        <v>9804.74</v>
      </c>
      <c r="K379" s="2"/>
      <c r="L379" s="3"/>
      <c r="M379" s="101"/>
      <c r="N379" s="110"/>
      <c r="O379" s="2">
        <v>0</v>
      </c>
      <c r="P379" s="3"/>
    </row>
    <row r="380" spans="1:16" x14ac:dyDescent="0.3">
      <c r="A380">
        <v>72327</v>
      </c>
      <c r="B380" s="2">
        <v>505432.83</v>
      </c>
      <c r="C380" s="2">
        <v>909802.57</v>
      </c>
      <c r="D380" s="2">
        <v>8424.16</v>
      </c>
      <c r="E380" s="2">
        <v>1172.71</v>
      </c>
      <c r="F380" s="2">
        <v>2268.5500000000002</v>
      </c>
      <c r="G380" s="2">
        <v>19.54</v>
      </c>
      <c r="H380" s="2">
        <v>0</v>
      </c>
      <c r="I380" s="2">
        <v>0</v>
      </c>
      <c r="J380" s="100">
        <v>920514.82000000007</v>
      </c>
      <c r="K380" s="2"/>
      <c r="L380" s="3"/>
      <c r="M380" s="101"/>
      <c r="N380" s="110"/>
      <c r="O380" s="2">
        <v>67929</v>
      </c>
      <c r="P380" s="3"/>
    </row>
    <row r="381" spans="1:16" x14ac:dyDescent="0.3">
      <c r="A381">
        <v>72328</v>
      </c>
      <c r="B381" s="2">
        <v>2796.06</v>
      </c>
      <c r="C381" s="2">
        <v>5408.72</v>
      </c>
      <c r="D381" s="2">
        <v>0</v>
      </c>
      <c r="E381" s="2">
        <v>0</v>
      </c>
      <c r="F381" s="2">
        <v>0</v>
      </c>
      <c r="G381" s="2">
        <v>0</v>
      </c>
      <c r="H381" s="2">
        <v>0</v>
      </c>
      <c r="I381" s="2">
        <v>0</v>
      </c>
      <c r="J381" s="100">
        <v>5408.72</v>
      </c>
      <c r="K381" s="2"/>
      <c r="L381" s="3"/>
      <c r="M381" s="101"/>
      <c r="N381" s="110"/>
      <c r="O381" s="2">
        <v>0</v>
      </c>
      <c r="P381" s="3"/>
    </row>
    <row r="382" spans="1:16" x14ac:dyDescent="0.3">
      <c r="A382">
        <v>72329</v>
      </c>
      <c r="B382" s="2">
        <v>13365.65</v>
      </c>
      <c r="C382" s="2">
        <v>25855.24</v>
      </c>
      <c r="D382" s="2">
        <v>222.76</v>
      </c>
      <c r="E382" s="2">
        <v>10748.66</v>
      </c>
      <c r="F382" s="2">
        <v>20792.68</v>
      </c>
      <c r="G382" s="2">
        <v>179.14</v>
      </c>
      <c r="H382" s="2">
        <v>0</v>
      </c>
      <c r="I382" s="2">
        <v>0</v>
      </c>
      <c r="J382" s="100">
        <v>47049.820000000007</v>
      </c>
      <c r="K382" s="2"/>
      <c r="L382" s="3"/>
      <c r="M382" s="101"/>
      <c r="N382" s="110"/>
      <c r="O382" s="2">
        <v>0</v>
      </c>
      <c r="P382" s="3"/>
    </row>
    <row r="383" spans="1:16" x14ac:dyDescent="0.3">
      <c r="A383">
        <v>72330</v>
      </c>
      <c r="B383" s="2">
        <v>37174.39</v>
      </c>
      <c r="C383" s="2">
        <v>71911.509999999995</v>
      </c>
      <c r="D383" s="2">
        <v>619.59</v>
      </c>
      <c r="E383" s="2">
        <v>0</v>
      </c>
      <c r="F383" s="2">
        <v>0</v>
      </c>
      <c r="G383" s="2">
        <v>0</v>
      </c>
      <c r="H383" s="2">
        <v>0</v>
      </c>
      <c r="I383" s="2">
        <v>0</v>
      </c>
      <c r="J383" s="100">
        <v>72531.099999999991</v>
      </c>
      <c r="K383" s="2"/>
      <c r="L383" s="3"/>
      <c r="M383" s="101"/>
      <c r="N383" s="110"/>
      <c r="O383" s="2">
        <v>0</v>
      </c>
      <c r="P383" s="3"/>
    </row>
    <row r="384" spans="1:16" x14ac:dyDescent="0.3">
      <c r="A384">
        <v>72331</v>
      </c>
      <c r="B384" s="2">
        <v>116623.02</v>
      </c>
      <c r="C384" s="2">
        <v>213636.14</v>
      </c>
      <c r="D384" s="2">
        <v>1943.75</v>
      </c>
      <c r="E384" s="2">
        <v>21581.97</v>
      </c>
      <c r="F384" s="2">
        <v>41749.589999999997</v>
      </c>
      <c r="G384" s="2">
        <v>359.72</v>
      </c>
      <c r="H384" s="2">
        <v>0</v>
      </c>
      <c r="I384" s="2">
        <v>0</v>
      </c>
      <c r="J384" s="100">
        <v>257689.19999999998</v>
      </c>
      <c r="K384" s="2"/>
      <c r="L384" s="3"/>
      <c r="M384" s="101"/>
      <c r="N384" s="110"/>
      <c r="O384" s="2">
        <v>11969.53</v>
      </c>
      <c r="P384" s="3"/>
    </row>
    <row r="385" spans="1:16" x14ac:dyDescent="0.3">
      <c r="A385">
        <v>72332</v>
      </c>
      <c r="B385" s="2">
        <v>333429.07</v>
      </c>
      <c r="C385" s="2">
        <v>623473.35</v>
      </c>
      <c r="D385" s="2">
        <v>5557.17</v>
      </c>
      <c r="E385" s="2">
        <v>6675.56</v>
      </c>
      <c r="F385" s="2">
        <v>12913.27</v>
      </c>
      <c r="G385" s="2">
        <v>111.25</v>
      </c>
      <c r="H385" s="2">
        <v>0</v>
      </c>
      <c r="I385" s="2">
        <v>0</v>
      </c>
      <c r="J385" s="100">
        <v>642055.04</v>
      </c>
      <c r="K385" s="2"/>
      <c r="L385" s="3"/>
      <c r="M385" s="101"/>
      <c r="N385" s="110"/>
      <c r="O385" s="2">
        <v>21524.3</v>
      </c>
      <c r="P385" s="3"/>
    </row>
    <row r="386" spans="1:16" x14ac:dyDescent="0.3">
      <c r="A386">
        <v>72333</v>
      </c>
      <c r="B386" s="2">
        <v>67378.929999999993</v>
      </c>
      <c r="C386" s="2">
        <v>125118.92</v>
      </c>
      <c r="D386" s="2">
        <v>1122.98</v>
      </c>
      <c r="E386" s="2">
        <v>1977.61</v>
      </c>
      <c r="F386" s="2">
        <v>3825.58</v>
      </c>
      <c r="G386" s="2">
        <v>32.96</v>
      </c>
      <c r="H386" s="2">
        <v>0</v>
      </c>
      <c r="I386" s="2">
        <v>0</v>
      </c>
      <c r="J386" s="100">
        <v>130100.43999999999</v>
      </c>
      <c r="K386" s="2"/>
      <c r="L386" s="3"/>
      <c r="M386" s="101"/>
      <c r="N386" s="110"/>
      <c r="O386" s="2">
        <v>5223.55</v>
      </c>
      <c r="P386" s="3"/>
    </row>
    <row r="387" spans="1:16" x14ac:dyDescent="0.3">
      <c r="A387">
        <v>72334</v>
      </c>
      <c r="B387" s="2">
        <v>562686.74</v>
      </c>
      <c r="C387" s="2">
        <v>1088483.08</v>
      </c>
      <c r="D387" s="2">
        <v>9378.2099999999991</v>
      </c>
      <c r="E387" s="2">
        <v>0</v>
      </c>
      <c r="F387" s="2">
        <v>0</v>
      </c>
      <c r="G387" s="2">
        <v>0</v>
      </c>
      <c r="H387" s="2">
        <v>0</v>
      </c>
      <c r="I387" s="2">
        <v>0</v>
      </c>
      <c r="J387" s="100">
        <v>1097861.29</v>
      </c>
      <c r="K387" s="2"/>
      <c r="L387" s="3"/>
      <c r="M387" s="101"/>
      <c r="N387" s="110"/>
      <c r="O387" s="2">
        <v>0</v>
      </c>
      <c r="P387" s="3"/>
    </row>
    <row r="388" spans="1:16" x14ac:dyDescent="0.3">
      <c r="A388">
        <v>72335</v>
      </c>
      <c r="B388" s="2">
        <v>105053.75</v>
      </c>
      <c r="C388" s="2">
        <v>203220.24</v>
      </c>
      <c r="D388" s="2">
        <v>1750.9</v>
      </c>
      <c r="E388" s="2">
        <v>19331.36</v>
      </c>
      <c r="F388" s="2">
        <v>37395.46</v>
      </c>
      <c r="G388" s="2">
        <v>322.16000000000003</v>
      </c>
      <c r="H388" s="2">
        <v>0</v>
      </c>
      <c r="I388" s="2">
        <v>0</v>
      </c>
      <c r="J388" s="100">
        <v>242688.76</v>
      </c>
      <c r="K388" s="2"/>
      <c r="L388" s="3"/>
      <c r="M388" s="101"/>
      <c r="N388" s="110"/>
      <c r="O388" s="2">
        <v>0</v>
      </c>
      <c r="P388" s="3"/>
    </row>
    <row r="389" spans="1:16" x14ac:dyDescent="0.3">
      <c r="A389">
        <v>72338</v>
      </c>
      <c r="B389" s="2">
        <v>25637.66</v>
      </c>
      <c r="C389" s="2">
        <v>49594.59</v>
      </c>
      <c r="D389" s="2">
        <v>427.26</v>
      </c>
      <c r="E389" s="2">
        <v>0</v>
      </c>
      <c r="F389" s="2">
        <v>0</v>
      </c>
      <c r="G389" s="2">
        <v>0</v>
      </c>
      <c r="H389" s="2">
        <v>0</v>
      </c>
      <c r="I389" s="2">
        <v>0</v>
      </c>
      <c r="J389" s="100">
        <v>50021.85</v>
      </c>
      <c r="K389" s="2"/>
      <c r="L389" s="3"/>
      <c r="M389" s="101"/>
      <c r="N389" s="110"/>
      <c r="O389" s="2">
        <v>0</v>
      </c>
      <c r="P389" s="3"/>
    </row>
    <row r="390" spans="1:16" x14ac:dyDescent="0.3">
      <c r="A390">
        <v>72339</v>
      </c>
      <c r="B390" s="2">
        <v>121254.93</v>
      </c>
      <c r="C390" s="2">
        <v>234559.44</v>
      </c>
      <c r="D390" s="2">
        <v>2020.88</v>
      </c>
      <c r="E390" s="2">
        <v>0</v>
      </c>
      <c r="F390" s="2">
        <v>0</v>
      </c>
      <c r="G390" s="2">
        <v>0</v>
      </c>
      <c r="H390" s="2">
        <v>0</v>
      </c>
      <c r="I390" s="2">
        <v>0</v>
      </c>
      <c r="J390" s="100">
        <v>236580.32</v>
      </c>
      <c r="K390" s="2"/>
      <c r="L390" s="3"/>
      <c r="M390" s="101"/>
      <c r="N390" s="110"/>
      <c r="O390" s="2">
        <v>0</v>
      </c>
      <c r="P390" s="3"/>
    </row>
    <row r="391" spans="1:16" x14ac:dyDescent="0.3">
      <c r="A391">
        <v>72340</v>
      </c>
      <c r="B391" s="2">
        <v>71541.02</v>
      </c>
      <c r="C391" s="2">
        <v>138390.09</v>
      </c>
      <c r="D391" s="2">
        <v>0</v>
      </c>
      <c r="E391" s="2">
        <v>0</v>
      </c>
      <c r="F391" s="2">
        <v>0</v>
      </c>
      <c r="G391" s="2">
        <v>0</v>
      </c>
      <c r="H391" s="2">
        <v>0</v>
      </c>
      <c r="I391" s="2">
        <v>0</v>
      </c>
      <c r="J391" s="100">
        <v>138390.09</v>
      </c>
      <c r="K391" s="2"/>
      <c r="L391" s="3"/>
      <c r="M391" s="101"/>
      <c r="N391" s="110"/>
      <c r="O391" s="2">
        <v>0</v>
      </c>
      <c r="P391" s="3"/>
    </row>
    <row r="392" spans="1:16" x14ac:dyDescent="0.3">
      <c r="A392">
        <v>72342</v>
      </c>
      <c r="B392" s="2">
        <v>239447.61</v>
      </c>
      <c r="C392" s="2">
        <v>463195.72</v>
      </c>
      <c r="D392" s="2">
        <v>3990.83</v>
      </c>
      <c r="E392" s="2">
        <v>10310.68</v>
      </c>
      <c r="F392" s="2">
        <v>19945.22</v>
      </c>
      <c r="G392" s="2">
        <v>171.84</v>
      </c>
      <c r="H392" s="2">
        <v>0</v>
      </c>
      <c r="I392" s="2">
        <v>0</v>
      </c>
      <c r="J392" s="100">
        <v>487303.61</v>
      </c>
      <c r="K392" s="2"/>
      <c r="L392" s="3"/>
      <c r="M392" s="101"/>
      <c r="N392" s="110"/>
      <c r="O392" s="2">
        <v>0</v>
      </c>
      <c r="P392" s="3"/>
    </row>
    <row r="393" spans="1:16" x14ac:dyDescent="0.3">
      <c r="A393">
        <v>72343</v>
      </c>
      <c r="B393" s="2">
        <v>6371.97</v>
      </c>
      <c r="C393" s="2">
        <v>12326.22</v>
      </c>
      <c r="D393" s="2">
        <v>106.21</v>
      </c>
      <c r="E393" s="2">
        <v>0</v>
      </c>
      <c r="F393" s="2">
        <v>0</v>
      </c>
      <c r="G393" s="2">
        <v>0</v>
      </c>
      <c r="H393" s="2">
        <v>0</v>
      </c>
      <c r="I393" s="2">
        <v>0</v>
      </c>
      <c r="J393" s="100">
        <v>12432.429999999998</v>
      </c>
      <c r="K393" s="2"/>
      <c r="L393" s="3"/>
      <c r="M393" s="101"/>
      <c r="N393" s="110"/>
      <c r="O393" s="2">
        <v>0</v>
      </c>
      <c r="P393" s="3"/>
    </row>
    <row r="394" spans="1:16" x14ac:dyDescent="0.3">
      <c r="A394">
        <v>72346</v>
      </c>
      <c r="B394" s="2">
        <v>23729.85</v>
      </c>
      <c r="C394" s="2">
        <v>45903.75</v>
      </c>
      <c r="D394" s="2">
        <v>395.49</v>
      </c>
      <c r="E394" s="2">
        <v>0</v>
      </c>
      <c r="F394" s="2">
        <v>0</v>
      </c>
      <c r="G394" s="2">
        <v>0</v>
      </c>
      <c r="H394" s="2">
        <v>0</v>
      </c>
      <c r="I394" s="2">
        <v>0</v>
      </c>
      <c r="J394" s="100">
        <v>46299.24</v>
      </c>
      <c r="K394" s="2"/>
      <c r="L394" s="3"/>
      <c r="M394" s="101"/>
      <c r="N394" s="110"/>
      <c r="O394" s="2">
        <v>0</v>
      </c>
      <c r="P394" s="3"/>
    </row>
    <row r="395" spans="1:16" x14ac:dyDescent="0.3">
      <c r="A395">
        <v>72347</v>
      </c>
      <c r="B395" s="2">
        <v>0</v>
      </c>
      <c r="C395" s="2">
        <v>0</v>
      </c>
      <c r="D395" s="2">
        <v>0</v>
      </c>
      <c r="E395" s="2">
        <v>0</v>
      </c>
      <c r="F395" s="2">
        <v>0</v>
      </c>
      <c r="G395" s="2">
        <v>0</v>
      </c>
      <c r="H395" s="2">
        <v>0</v>
      </c>
      <c r="I395" s="2">
        <v>0</v>
      </c>
      <c r="J395" s="100">
        <v>0</v>
      </c>
      <c r="K395" s="2"/>
      <c r="L395" s="3"/>
      <c r="M395" s="101"/>
      <c r="N395" s="110"/>
      <c r="O395" s="2">
        <v>0</v>
      </c>
      <c r="P395" s="3"/>
    </row>
    <row r="396" spans="1:16" x14ac:dyDescent="0.3">
      <c r="A396">
        <v>72348</v>
      </c>
      <c r="B396" s="2">
        <v>50360.480000000003</v>
      </c>
      <c r="C396" s="2">
        <v>97419.83</v>
      </c>
      <c r="D396" s="2">
        <v>839.34</v>
      </c>
      <c r="E396" s="2">
        <v>18067.59</v>
      </c>
      <c r="F396" s="2">
        <v>34950.61</v>
      </c>
      <c r="G396" s="2">
        <v>301.13</v>
      </c>
      <c r="H396" s="2">
        <v>0</v>
      </c>
      <c r="I396" s="2">
        <v>0</v>
      </c>
      <c r="J396" s="100">
        <v>133510.91</v>
      </c>
      <c r="K396" s="2"/>
      <c r="L396" s="3"/>
      <c r="M396" s="101"/>
      <c r="N396" s="110"/>
      <c r="O396" s="2">
        <v>0</v>
      </c>
      <c r="P396" s="3"/>
    </row>
    <row r="397" spans="1:16" x14ac:dyDescent="0.3">
      <c r="A397">
        <v>72349</v>
      </c>
      <c r="B397" s="2">
        <v>10399.85</v>
      </c>
      <c r="C397" s="2">
        <v>20117.91</v>
      </c>
      <c r="D397" s="2">
        <v>173.36</v>
      </c>
      <c r="E397" s="2">
        <v>0</v>
      </c>
      <c r="F397" s="2">
        <v>0</v>
      </c>
      <c r="G397" s="2">
        <v>0</v>
      </c>
      <c r="H397" s="2">
        <v>0</v>
      </c>
      <c r="I397" s="2">
        <v>0</v>
      </c>
      <c r="J397" s="100">
        <v>20291.27</v>
      </c>
      <c r="K397" s="2"/>
      <c r="L397" s="3"/>
      <c r="M397" s="101"/>
      <c r="N397" s="110"/>
      <c r="O397" s="2">
        <v>0</v>
      </c>
      <c r="P397" s="3"/>
    </row>
    <row r="398" spans="1:16" x14ac:dyDescent="0.3">
      <c r="A398">
        <v>72350</v>
      </c>
      <c r="B398" s="2">
        <v>22421.7</v>
      </c>
      <c r="C398" s="2">
        <v>43373.43</v>
      </c>
      <c r="D398" s="2">
        <v>373.68</v>
      </c>
      <c r="E398" s="2">
        <v>0</v>
      </c>
      <c r="F398" s="2">
        <v>0</v>
      </c>
      <c r="G398" s="2">
        <v>0</v>
      </c>
      <c r="H398" s="2">
        <v>0</v>
      </c>
      <c r="I398" s="2">
        <v>0</v>
      </c>
      <c r="J398" s="100">
        <v>43747.11</v>
      </c>
      <c r="K398" s="2"/>
      <c r="L398" s="3"/>
      <c r="M398" s="101"/>
      <c r="N398" s="110"/>
      <c r="O398" s="2">
        <v>0</v>
      </c>
      <c r="P398" s="3"/>
    </row>
    <row r="399" spans="1:16" x14ac:dyDescent="0.3">
      <c r="A399">
        <v>72351</v>
      </c>
      <c r="B399" s="2">
        <v>133221.26</v>
      </c>
      <c r="C399" s="2">
        <v>257709.19</v>
      </c>
      <c r="D399" s="2">
        <v>0</v>
      </c>
      <c r="E399" s="2">
        <v>0</v>
      </c>
      <c r="F399" s="2">
        <v>0</v>
      </c>
      <c r="G399" s="2">
        <v>0</v>
      </c>
      <c r="H399" s="2">
        <v>0</v>
      </c>
      <c r="I399" s="2">
        <v>0</v>
      </c>
      <c r="J399" s="100">
        <v>257709.19</v>
      </c>
      <c r="K399" s="2"/>
      <c r="L399" s="3"/>
      <c r="M399" s="101"/>
      <c r="N399" s="110"/>
      <c r="O399" s="2">
        <v>0</v>
      </c>
      <c r="P399" s="3"/>
    </row>
    <row r="400" spans="1:16" x14ac:dyDescent="0.3">
      <c r="A400">
        <v>72352</v>
      </c>
      <c r="B400" s="2">
        <v>4008.33</v>
      </c>
      <c r="C400" s="2">
        <v>7753.88</v>
      </c>
      <c r="D400" s="2">
        <v>66.81</v>
      </c>
      <c r="E400" s="2">
        <v>0</v>
      </c>
      <c r="F400" s="2">
        <v>0</v>
      </c>
      <c r="G400" s="2">
        <v>0</v>
      </c>
      <c r="H400" s="2">
        <v>0</v>
      </c>
      <c r="I400" s="2">
        <v>0</v>
      </c>
      <c r="J400" s="100">
        <v>7820.6900000000005</v>
      </c>
      <c r="K400" s="2"/>
      <c r="L400" s="3"/>
      <c r="M400" s="101"/>
      <c r="N400" s="110"/>
      <c r="O400" s="2">
        <v>0</v>
      </c>
      <c r="P400" s="3"/>
    </row>
    <row r="401" spans="1:16" x14ac:dyDescent="0.3">
      <c r="A401">
        <v>72353</v>
      </c>
      <c r="B401" s="2">
        <v>8979.2199999999993</v>
      </c>
      <c r="C401" s="2">
        <v>17214.36</v>
      </c>
      <c r="D401" s="2">
        <v>149.66</v>
      </c>
      <c r="E401" s="2">
        <v>0</v>
      </c>
      <c r="F401" s="2">
        <v>0</v>
      </c>
      <c r="G401" s="2">
        <v>0</v>
      </c>
      <c r="H401" s="2">
        <v>0</v>
      </c>
      <c r="I401" s="2">
        <v>0</v>
      </c>
      <c r="J401" s="100">
        <v>17364.02</v>
      </c>
      <c r="K401" s="2"/>
      <c r="L401" s="3"/>
      <c r="M401" s="101"/>
      <c r="N401" s="110"/>
      <c r="O401" s="2">
        <v>0</v>
      </c>
      <c r="P401" s="3"/>
    </row>
    <row r="402" spans="1:16" x14ac:dyDescent="0.3">
      <c r="A402">
        <v>72401</v>
      </c>
      <c r="B402" s="2">
        <v>830703.15</v>
      </c>
      <c r="C402" s="2">
        <v>1606946.49</v>
      </c>
      <c r="D402" s="2">
        <v>13844.89</v>
      </c>
      <c r="E402" s="2">
        <v>43780.44</v>
      </c>
      <c r="F402" s="2">
        <v>84690.41</v>
      </c>
      <c r="G402" s="2">
        <v>729.68</v>
      </c>
      <c r="H402" s="2">
        <v>0</v>
      </c>
      <c r="I402" s="2">
        <v>0</v>
      </c>
      <c r="J402" s="100">
        <v>1706211.4699999997</v>
      </c>
      <c r="K402" s="2"/>
      <c r="L402" s="3"/>
      <c r="M402" s="101"/>
      <c r="N402" s="110"/>
      <c r="O402" s="2">
        <v>0</v>
      </c>
      <c r="P402" s="3"/>
    </row>
    <row r="403" spans="1:16" x14ac:dyDescent="0.3">
      <c r="A403">
        <v>72402</v>
      </c>
      <c r="B403" s="2">
        <v>487284.37</v>
      </c>
      <c r="C403" s="2">
        <v>894659.39</v>
      </c>
      <c r="D403" s="2">
        <v>8121.35</v>
      </c>
      <c r="E403" s="2">
        <v>22790.43</v>
      </c>
      <c r="F403" s="2">
        <v>44086.720000000001</v>
      </c>
      <c r="G403" s="2">
        <v>379.89</v>
      </c>
      <c r="H403" s="2">
        <v>0</v>
      </c>
      <c r="I403" s="2">
        <v>0</v>
      </c>
      <c r="J403" s="100">
        <v>947247.35</v>
      </c>
      <c r="K403" s="2"/>
      <c r="L403" s="3"/>
      <c r="M403" s="101"/>
      <c r="N403" s="110"/>
      <c r="O403" s="2">
        <v>47963.86</v>
      </c>
      <c r="P403" s="3"/>
    </row>
    <row r="404" spans="1:16" x14ac:dyDescent="0.3">
      <c r="A404">
        <v>72403</v>
      </c>
      <c r="B404" s="2">
        <v>1224263.3700000001</v>
      </c>
      <c r="C404" s="2">
        <v>2254030.06</v>
      </c>
      <c r="D404" s="2">
        <v>20404.32</v>
      </c>
      <c r="E404" s="2">
        <v>23422.46</v>
      </c>
      <c r="F404" s="2">
        <v>45303.24</v>
      </c>
      <c r="G404" s="2">
        <v>390.25</v>
      </c>
      <c r="H404" s="2">
        <v>0</v>
      </c>
      <c r="I404" s="2">
        <v>0</v>
      </c>
      <c r="J404" s="100">
        <v>2320127.87</v>
      </c>
      <c r="K404" s="2"/>
      <c r="L404" s="3"/>
      <c r="M404" s="101"/>
      <c r="N404" s="110"/>
      <c r="O404" s="2">
        <v>114538</v>
      </c>
      <c r="P404" s="3"/>
    </row>
    <row r="405" spans="1:16" x14ac:dyDescent="0.3">
      <c r="A405">
        <v>72404</v>
      </c>
      <c r="B405" s="2">
        <v>102871.82</v>
      </c>
      <c r="C405" s="2">
        <v>187951.23</v>
      </c>
      <c r="D405" s="2">
        <v>1714.53</v>
      </c>
      <c r="E405" s="2">
        <v>2218.02</v>
      </c>
      <c r="F405" s="2">
        <v>4290.87</v>
      </c>
      <c r="G405" s="2">
        <v>36.96</v>
      </c>
      <c r="H405" s="2">
        <v>0</v>
      </c>
      <c r="I405" s="2">
        <v>0</v>
      </c>
      <c r="J405" s="100">
        <v>193993.59</v>
      </c>
      <c r="K405" s="2"/>
      <c r="L405" s="3"/>
      <c r="M405" s="101"/>
      <c r="N405" s="110"/>
      <c r="O405" s="2">
        <v>8773.3799999999992</v>
      </c>
      <c r="P405" s="3"/>
    </row>
    <row r="406" spans="1:16" x14ac:dyDescent="0.3">
      <c r="A406">
        <v>72407</v>
      </c>
      <c r="B406" s="2">
        <v>317957.28000000003</v>
      </c>
      <c r="C406" s="2">
        <v>615072.01</v>
      </c>
      <c r="D406" s="2">
        <v>5299.28</v>
      </c>
      <c r="E406" s="2">
        <v>21538.75</v>
      </c>
      <c r="F406" s="2">
        <v>41665.93</v>
      </c>
      <c r="G406" s="2">
        <v>358.96</v>
      </c>
      <c r="H406" s="2">
        <v>0</v>
      </c>
      <c r="I406" s="2">
        <v>0</v>
      </c>
      <c r="J406" s="100">
        <v>662396.18000000005</v>
      </c>
      <c r="K406" s="2"/>
      <c r="L406" s="3"/>
      <c r="M406" s="101"/>
      <c r="N406" s="110"/>
      <c r="O406" s="2">
        <v>0</v>
      </c>
      <c r="P406" s="3"/>
    </row>
    <row r="407" spans="1:16" x14ac:dyDescent="0.3">
      <c r="A407">
        <v>72408</v>
      </c>
      <c r="B407" s="2">
        <v>73857.53</v>
      </c>
      <c r="C407" s="2">
        <v>142873.32</v>
      </c>
      <c r="D407" s="2">
        <v>1230.96</v>
      </c>
      <c r="E407" s="2">
        <v>0</v>
      </c>
      <c r="F407" s="2">
        <v>0</v>
      </c>
      <c r="G407" s="2">
        <v>0</v>
      </c>
      <c r="H407" s="2">
        <v>0</v>
      </c>
      <c r="I407" s="2">
        <v>0</v>
      </c>
      <c r="J407" s="100">
        <v>144104.28</v>
      </c>
      <c r="K407" s="2"/>
      <c r="L407" s="3"/>
      <c r="M407" s="101"/>
      <c r="N407" s="110"/>
      <c r="O407" s="2">
        <v>0</v>
      </c>
      <c r="P407" s="3"/>
    </row>
    <row r="408" spans="1:16" x14ac:dyDescent="0.3">
      <c r="A408">
        <v>72409</v>
      </c>
      <c r="B408" s="2">
        <v>795755.81</v>
      </c>
      <c r="C408" s="2">
        <v>1456550.87</v>
      </c>
      <c r="D408" s="2">
        <v>13262.52</v>
      </c>
      <c r="E408" s="2">
        <v>17513.86</v>
      </c>
      <c r="F408" s="2">
        <v>33879.71</v>
      </c>
      <c r="G408" s="2">
        <v>291.89999999999998</v>
      </c>
      <c r="H408" s="2">
        <v>0</v>
      </c>
      <c r="I408" s="2">
        <v>0</v>
      </c>
      <c r="J408" s="100">
        <v>1503985</v>
      </c>
      <c r="K408" s="2"/>
      <c r="L408" s="3"/>
      <c r="M408" s="101"/>
      <c r="N408" s="110"/>
      <c r="O408" s="2">
        <v>82775.100000000006</v>
      </c>
      <c r="P408" s="3"/>
    </row>
    <row r="409" spans="1:16" x14ac:dyDescent="0.3">
      <c r="A409">
        <v>72411</v>
      </c>
      <c r="B409" s="2">
        <v>0</v>
      </c>
      <c r="C409" s="2">
        <v>0</v>
      </c>
      <c r="D409" s="2">
        <v>0</v>
      </c>
      <c r="E409" s="2">
        <v>7760.7</v>
      </c>
      <c r="F409" s="2">
        <v>15012.64</v>
      </c>
      <c r="G409" s="2">
        <v>129.34</v>
      </c>
      <c r="H409" s="2">
        <v>0</v>
      </c>
      <c r="I409" s="2">
        <v>0</v>
      </c>
      <c r="J409" s="100">
        <v>15141.98</v>
      </c>
      <c r="K409" s="2"/>
      <c r="L409" s="3"/>
      <c r="M409" s="101"/>
      <c r="N409" s="110"/>
      <c r="O409" s="2">
        <v>0</v>
      </c>
      <c r="P409" s="3"/>
    </row>
    <row r="410" spans="1:16" x14ac:dyDescent="0.3">
      <c r="A410">
        <v>72412</v>
      </c>
      <c r="B410" s="2">
        <v>13202.5</v>
      </c>
      <c r="C410" s="2">
        <v>23237.03</v>
      </c>
      <c r="D410" s="2">
        <v>220.05</v>
      </c>
      <c r="E410" s="2">
        <v>1473.94</v>
      </c>
      <c r="F410" s="2">
        <v>2851.3</v>
      </c>
      <c r="G410" s="2">
        <v>24.57</v>
      </c>
      <c r="H410" s="2">
        <v>0</v>
      </c>
      <c r="I410" s="2">
        <v>0</v>
      </c>
      <c r="J410" s="100">
        <v>26332.949999999997</v>
      </c>
      <c r="K410" s="2"/>
      <c r="L410" s="3"/>
      <c r="M410" s="101"/>
      <c r="N410" s="110"/>
      <c r="O410" s="2">
        <v>2302.46</v>
      </c>
      <c r="P410" s="3"/>
    </row>
    <row r="411" spans="1:16" x14ac:dyDescent="0.3">
      <c r="A411">
        <v>72413</v>
      </c>
      <c r="B411" s="2">
        <v>115734.16</v>
      </c>
      <c r="C411" s="2">
        <v>223881.38</v>
      </c>
      <c r="D411" s="2">
        <v>1928.98</v>
      </c>
      <c r="E411" s="2">
        <v>15858</v>
      </c>
      <c r="F411" s="2">
        <v>30676.6</v>
      </c>
      <c r="G411" s="2">
        <v>264.32</v>
      </c>
      <c r="H411" s="2">
        <v>0</v>
      </c>
      <c r="I411" s="2">
        <v>0</v>
      </c>
      <c r="J411" s="100">
        <v>256751.28000000003</v>
      </c>
      <c r="K411" s="2"/>
      <c r="L411" s="3"/>
      <c r="M411" s="101"/>
      <c r="N411" s="110"/>
      <c r="O411" s="2">
        <v>0</v>
      </c>
      <c r="P411" s="3"/>
    </row>
    <row r="412" spans="1:16" x14ac:dyDescent="0.3">
      <c r="A412">
        <v>72415</v>
      </c>
      <c r="B412" s="2">
        <v>22670.53</v>
      </c>
      <c r="C412" s="2">
        <v>43855.01</v>
      </c>
      <c r="D412" s="2">
        <v>0</v>
      </c>
      <c r="E412" s="2">
        <v>540</v>
      </c>
      <c r="F412" s="2">
        <v>1044.5999999999999</v>
      </c>
      <c r="G412" s="2">
        <v>0</v>
      </c>
      <c r="H412" s="2">
        <v>0</v>
      </c>
      <c r="I412" s="2">
        <v>0</v>
      </c>
      <c r="J412" s="100">
        <v>44899.61</v>
      </c>
      <c r="K412" s="2"/>
      <c r="L412" s="3"/>
      <c r="M412" s="101"/>
      <c r="N412" s="110"/>
      <c r="O412" s="2">
        <v>0</v>
      </c>
      <c r="P412" s="3"/>
    </row>
    <row r="413" spans="1:16" x14ac:dyDescent="0.3">
      <c r="A413">
        <v>72416</v>
      </c>
      <c r="B413" s="2">
        <v>932174</v>
      </c>
      <c r="C413" s="2">
        <v>1810146.54</v>
      </c>
      <c r="D413" s="2">
        <v>15536.15</v>
      </c>
      <c r="E413" s="2">
        <v>20211.849999999999</v>
      </c>
      <c r="F413" s="2">
        <v>39099.019999999997</v>
      </c>
      <c r="G413" s="2">
        <v>336.88</v>
      </c>
      <c r="H413" s="2">
        <v>0</v>
      </c>
      <c r="I413" s="2">
        <v>0</v>
      </c>
      <c r="J413" s="100">
        <v>1865118.5899999999</v>
      </c>
      <c r="K413" s="2"/>
      <c r="L413" s="3"/>
      <c r="M413" s="101"/>
      <c r="N413" s="110"/>
      <c r="O413" s="2">
        <v>0</v>
      </c>
      <c r="P413" s="3"/>
    </row>
    <row r="414" spans="1:16" x14ac:dyDescent="0.3">
      <c r="A414">
        <v>72501</v>
      </c>
      <c r="B414" s="2">
        <v>414426.16</v>
      </c>
      <c r="C414" s="2">
        <v>757711.59</v>
      </c>
      <c r="D414" s="2">
        <v>6907.11</v>
      </c>
      <c r="E414" s="2">
        <v>25528.2</v>
      </c>
      <c r="F414" s="2">
        <v>49258.59</v>
      </c>
      <c r="G414" s="2">
        <v>425.45</v>
      </c>
      <c r="H414" s="2">
        <v>0</v>
      </c>
      <c r="I414" s="2">
        <v>0</v>
      </c>
      <c r="J414" s="100">
        <v>814302.73999999987</v>
      </c>
      <c r="K414" s="2"/>
      <c r="L414" s="3"/>
      <c r="M414" s="101"/>
      <c r="N414" s="110"/>
      <c r="O414" s="2">
        <v>43971.55</v>
      </c>
      <c r="P414" s="3"/>
    </row>
    <row r="415" spans="1:16" x14ac:dyDescent="0.3">
      <c r="A415">
        <v>72502</v>
      </c>
      <c r="B415" s="2">
        <v>19669.7</v>
      </c>
      <c r="C415" s="2">
        <v>36408.69</v>
      </c>
      <c r="D415" s="2">
        <v>0</v>
      </c>
      <c r="E415" s="2">
        <v>0</v>
      </c>
      <c r="F415" s="2">
        <v>0</v>
      </c>
      <c r="G415" s="2">
        <v>0</v>
      </c>
      <c r="H415" s="2">
        <v>0</v>
      </c>
      <c r="I415" s="2">
        <v>0</v>
      </c>
      <c r="J415" s="100">
        <v>36408.69</v>
      </c>
      <c r="K415" s="2"/>
      <c r="L415" s="3"/>
      <c r="M415" s="101"/>
      <c r="N415" s="110"/>
      <c r="O415" s="2">
        <v>1641.23</v>
      </c>
      <c r="P415" s="3"/>
    </row>
    <row r="416" spans="1:16" x14ac:dyDescent="0.3">
      <c r="A416">
        <v>72504</v>
      </c>
      <c r="B416" s="2">
        <v>4870.32</v>
      </c>
      <c r="C416" s="2">
        <v>8949.64</v>
      </c>
      <c r="D416" s="2">
        <v>0</v>
      </c>
      <c r="E416" s="2">
        <v>0</v>
      </c>
      <c r="F416" s="2">
        <v>0</v>
      </c>
      <c r="G416" s="2">
        <v>0</v>
      </c>
      <c r="H416" s="2">
        <v>0</v>
      </c>
      <c r="I416" s="2">
        <v>0</v>
      </c>
      <c r="J416" s="100">
        <v>8949.64</v>
      </c>
      <c r="K416" s="2"/>
      <c r="L416" s="3"/>
      <c r="M416" s="101"/>
      <c r="N416" s="110"/>
      <c r="O416" s="2">
        <v>471.82</v>
      </c>
      <c r="P416" s="3"/>
    </row>
    <row r="417" spans="1:16" x14ac:dyDescent="0.3">
      <c r="A417">
        <v>72506</v>
      </c>
      <c r="B417" s="2">
        <v>73453.240000000005</v>
      </c>
      <c r="C417" s="2">
        <v>132243.07999999999</v>
      </c>
      <c r="D417" s="2">
        <v>1224.19</v>
      </c>
      <c r="E417" s="2">
        <v>6464.58</v>
      </c>
      <c r="F417" s="2">
        <v>12550.11</v>
      </c>
      <c r="G417" s="2">
        <v>107.74</v>
      </c>
      <c r="H417" s="2">
        <v>0</v>
      </c>
      <c r="I417" s="2">
        <v>0</v>
      </c>
      <c r="J417" s="100">
        <v>146125.11999999997</v>
      </c>
      <c r="K417" s="2"/>
      <c r="L417" s="3"/>
      <c r="M417" s="101"/>
      <c r="N417" s="110"/>
      <c r="O417" s="2">
        <v>9803.92</v>
      </c>
      <c r="P417" s="3"/>
    </row>
    <row r="418" spans="1:16" x14ac:dyDescent="0.3">
      <c r="A418">
        <v>72507</v>
      </c>
      <c r="B418" s="2">
        <v>161302.44</v>
      </c>
      <c r="C418" s="2">
        <v>312030.84000000003</v>
      </c>
      <c r="D418" s="2">
        <v>2688.42</v>
      </c>
      <c r="E418" s="2">
        <v>0</v>
      </c>
      <c r="F418" s="2">
        <v>0</v>
      </c>
      <c r="G418" s="2">
        <v>0</v>
      </c>
      <c r="H418" s="2">
        <v>0</v>
      </c>
      <c r="I418" s="2">
        <v>0</v>
      </c>
      <c r="J418" s="100">
        <v>314719.26</v>
      </c>
      <c r="K418" s="2"/>
      <c r="L418" s="3"/>
      <c r="M418" s="101"/>
      <c r="N418" s="110"/>
      <c r="O418" s="2">
        <v>0</v>
      </c>
      <c r="P418" s="3"/>
    </row>
    <row r="419" spans="1:16" x14ac:dyDescent="0.3">
      <c r="A419">
        <v>72509</v>
      </c>
      <c r="B419" s="2">
        <v>45033.86</v>
      </c>
      <c r="C419" s="2">
        <v>82447.399999999994</v>
      </c>
      <c r="D419" s="2">
        <v>750.53</v>
      </c>
      <c r="E419" s="2">
        <v>647.66</v>
      </c>
      <c r="F419" s="2">
        <v>1252.8699999999999</v>
      </c>
      <c r="G419" s="2">
        <v>10.8</v>
      </c>
      <c r="H419" s="2">
        <v>0</v>
      </c>
      <c r="I419" s="2">
        <v>0</v>
      </c>
      <c r="J419" s="100">
        <v>84461.599999999991</v>
      </c>
      <c r="K419" s="2"/>
      <c r="L419" s="3"/>
      <c r="M419" s="101"/>
      <c r="N419" s="110"/>
      <c r="O419" s="2">
        <v>4668.1000000000004</v>
      </c>
      <c r="P419" s="3"/>
    </row>
    <row r="420" spans="1:16" x14ac:dyDescent="0.3">
      <c r="A420">
        <v>72510</v>
      </c>
      <c r="B420" s="2">
        <v>26923.98</v>
      </c>
      <c r="C420" s="2">
        <v>51018.65</v>
      </c>
      <c r="D420" s="2">
        <v>0</v>
      </c>
      <c r="E420" s="2">
        <v>4435.95</v>
      </c>
      <c r="F420" s="2">
        <v>8581.39</v>
      </c>
      <c r="G420" s="2">
        <v>0</v>
      </c>
      <c r="H420" s="2">
        <v>0</v>
      </c>
      <c r="I420" s="2">
        <v>0</v>
      </c>
      <c r="J420" s="100">
        <v>59600.04</v>
      </c>
      <c r="K420" s="2"/>
      <c r="L420" s="3"/>
      <c r="M420" s="101"/>
      <c r="N420" s="110"/>
      <c r="O420" s="2">
        <v>1042.48</v>
      </c>
      <c r="P420" s="3"/>
    </row>
    <row r="421" spans="1:16" x14ac:dyDescent="0.3">
      <c r="A421">
        <v>72512</v>
      </c>
      <c r="B421" s="2">
        <v>54900.89</v>
      </c>
      <c r="C421" s="2">
        <v>106202.7</v>
      </c>
      <c r="D421" s="2">
        <v>915.07</v>
      </c>
      <c r="E421" s="2">
        <v>0</v>
      </c>
      <c r="F421" s="2">
        <v>0</v>
      </c>
      <c r="G421" s="2">
        <v>0</v>
      </c>
      <c r="H421" s="2">
        <v>0</v>
      </c>
      <c r="I421" s="2">
        <v>0</v>
      </c>
      <c r="J421" s="100">
        <v>107117.77</v>
      </c>
      <c r="K421" s="2"/>
      <c r="L421" s="3"/>
      <c r="M421" s="101"/>
      <c r="N421" s="110"/>
      <c r="O421" s="2">
        <v>0</v>
      </c>
      <c r="P421" s="3"/>
    </row>
    <row r="422" spans="1:16" x14ac:dyDescent="0.3">
      <c r="A422">
        <v>72513</v>
      </c>
      <c r="B422" s="2">
        <v>90432.53</v>
      </c>
      <c r="C422" s="2">
        <v>174936.8</v>
      </c>
      <c r="D422" s="2">
        <v>1507.18</v>
      </c>
      <c r="E422" s="2">
        <v>0</v>
      </c>
      <c r="F422" s="2">
        <v>0</v>
      </c>
      <c r="G422" s="2">
        <v>0</v>
      </c>
      <c r="H422" s="2">
        <v>0</v>
      </c>
      <c r="I422" s="2">
        <v>0</v>
      </c>
      <c r="J422" s="100">
        <v>176443.97999999998</v>
      </c>
      <c r="K422" s="2"/>
      <c r="L422" s="3"/>
      <c r="M422" s="101"/>
      <c r="N422" s="110"/>
      <c r="O422" s="2">
        <v>0</v>
      </c>
      <c r="P422" s="3"/>
    </row>
    <row r="423" spans="1:16" x14ac:dyDescent="0.3">
      <c r="A423">
        <v>72601</v>
      </c>
      <c r="B423" s="2">
        <v>6246404.2999999998</v>
      </c>
      <c r="C423" s="2">
        <v>11572625.960000001</v>
      </c>
      <c r="D423" s="2">
        <v>104106.42</v>
      </c>
      <c r="E423" s="2">
        <v>146470.01999999999</v>
      </c>
      <c r="F423" s="2">
        <v>283356.18</v>
      </c>
      <c r="G423" s="2">
        <v>2441.17</v>
      </c>
      <c r="H423" s="2">
        <v>0</v>
      </c>
      <c r="I423" s="2">
        <v>0</v>
      </c>
      <c r="J423" s="100">
        <v>11962529.73</v>
      </c>
      <c r="K423" s="2"/>
      <c r="L423" s="3"/>
      <c r="M423" s="101"/>
      <c r="N423" s="110"/>
      <c r="O423" s="2">
        <v>510816.89</v>
      </c>
      <c r="P423" s="3"/>
    </row>
    <row r="424" spans="1:16" x14ac:dyDescent="0.3">
      <c r="A424">
        <v>72602</v>
      </c>
      <c r="B424" s="2">
        <v>855988.38</v>
      </c>
      <c r="C424" s="2">
        <v>1604383.56</v>
      </c>
      <c r="D424" s="2">
        <v>14266.67</v>
      </c>
      <c r="E424" s="2">
        <v>20899.37</v>
      </c>
      <c r="F424" s="2">
        <v>40428.300000000003</v>
      </c>
      <c r="G424" s="2">
        <v>348.32</v>
      </c>
      <c r="H424" s="2">
        <v>0</v>
      </c>
      <c r="I424" s="2">
        <v>0</v>
      </c>
      <c r="J424" s="100">
        <v>1659426.85</v>
      </c>
      <c r="K424" s="2"/>
      <c r="L424" s="3"/>
      <c r="M424" s="101"/>
      <c r="N424" s="110"/>
      <c r="O424" s="2">
        <v>51478.59</v>
      </c>
      <c r="P424" s="3"/>
    </row>
    <row r="425" spans="1:16" x14ac:dyDescent="0.3">
      <c r="A425">
        <v>72604</v>
      </c>
      <c r="B425" s="2">
        <v>2416194.3199999998</v>
      </c>
      <c r="C425" s="2">
        <v>4452326.58</v>
      </c>
      <c r="D425" s="2">
        <v>40269.730000000003</v>
      </c>
      <c r="E425" s="2">
        <v>49633.120000000003</v>
      </c>
      <c r="F425" s="2">
        <v>96012.18</v>
      </c>
      <c r="G425" s="2">
        <v>827.27</v>
      </c>
      <c r="H425" s="2">
        <v>0</v>
      </c>
      <c r="I425" s="2">
        <v>0</v>
      </c>
      <c r="J425" s="100">
        <v>4589435.76</v>
      </c>
      <c r="K425" s="2"/>
      <c r="L425" s="3"/>
      <c r="M425" s="101"/>
      <c r="N425" s="110"/>
      <c r="O425" s="2">
        <v>222222.31</v>
      </c>
      <c r="P425" s="3"/>
    </row>
    <row r="426" spans="1:16" x14ac:dyDescent="0.3">
      <c r="A426">
        <v>72605</v>
      </c>
      <c r="B426" s="2">
        <v>203457.75</v>
      </c>
      <c r="C426" s="2">
        <v>373757.49</v>
      </c>
      <c r="D426" s="2">
        <v>3390.93</v>
      </c>
      <c r="E426" s="2">
        <v>11270.31</v>
      </c>
      <c r="F426" s="2">
        <v>21801.66</v>
      </c>
      <c r="G426" s="2">
        <v>187.85</v>
      </c>
      <c r="H426" s="2">
        <v>0</v>
      </c>
      <c r="I426" s="2">
        <v>0</v>
      </c>
      <c r="J426" s="100">
        <v>399137.92999999993</v>
      </c>
      <c r="K426" s="2"/>
      <c r="L426" s="3"/>
      <c r="M426" s="101"/>
      <c r="N426" s="110"/>
      <c r="O426" s="2">
        <v>19816.03</v>
      </c>
      <c r="P426" s="3"/>
    </row>
    <row r="427" spans="1:16" x14ac:dyDescent="0.3">
      <c r="A427">
        <v>72606</v>
      </c>
      <c r="B427" s="2">
        <v>66625.039999999994</v>
      </c>
      <c r="C427" s="2">
        <v>119680.35</v>
      </c>
      <c r="D427" s="2">
        <v>1110.42</v>
      </c>
      <c r="E427" s="2">
        <v>360.63</v>
      </c>
      <c r="F427" s="2">
        <v>697.62</v>
      </c>
      <c r="G427" s="2">
        <v>6.01</v>
      </c>
      <c r="H427" s="2">
        <v>0</v>
      </c>
      <c r="I427" s="2">
        <v>0</v>
      </c>
      <c r="J427" s="100">
        <v>121494.39999999999</v>
      </c>
      <c r="K427" s="2"/>
      <c r="L427" s="3"/>
      <c r="M427" s="101"/>
      <c r="N427" s="110"/>
      <c r="O427" s="2">
        <v>9202.2000000000007</v>
      </c>
      <c r="P427" s="3"/>
    </row>
    <row r="428" spans="1:16" x14ac:dyDescent="0.3">
      <c r="A428">
        <v>72608</v>
      </c>
      <c r="B428" s="2">
        <v>1817130.84</v>
      </c>
      <c r="C428" s="2">
        <v>3515136.53</v>
      </c>
      <c r="D428" s="2">
        <v>30285.52</v>
      </c>
      <c r="E428" s="2">
        <v>62369.68</v>
      </c>
      <c r="F428" s="2">
        <v>120650.72</v>
      </c>
      <c r="G428" s="2">
        <v>1039.49</v>
      </c>
      <c r="H428" s="2">
        <v>0</v>
      </c>
      <c r="I428" s="2">
        <v>0</v>
      </c>
      <c r="J428" s="100">
        <v>3667112.2600000002</v>
      </c>
      <c r="K428" s="2"/>
      <c r="L428" s="3"/>
      <c r="M428" s="101"/>
      <c r="N428" s="110"/>
      <c r="O428" s="2">
        <v>0</v>
      </c>
      <c r="P428" s="3"/>
    </row>
    <row r="429" spans="1:16" x14ac:dyDescent="0.3">
      <c r="A429">
        <v>72609</v>
      </c>
      <c r="B429" s="2">
        <v>47964.05</v>
      </c>
      <c r="C429" s="2">
        <v>92783.65</v>
      </c>
      <c r="D429" s="2">
        <v>799.42</v>
      </c>
      <c r="E429" s="2">
        <v>0</v>
      </c>
      <c r="F429" s="2">
        <v>0</v>
      </c>
      <c r="G429" s="2">
        <v>0</v>
      </c>
      <c r="H429" s="2">
        <v>0</v>
      </c>
      <c r="I429" s="2">
        <v>0</v>
      </c>
      <c r="J429" s="100">
        <v>93583.069999999992</v>
      </c>
      <c r="K429" s="2"/>
      <c r="L429" s="3"/>
      <c r="M429" s="101"/>
      <c r="N429" s="110"/>
      <c r="O429" s="2">
        <v>0</v>
      </c>
      <c r="P429" s="3"/>
    </row>
    <row r="430" spans="1:16" x14ac:dyDescent="0.3">
      <c r="A430">
        <v>72611</v>
      </c>
      <c r="B430" s="2">
        <v>295698.90999999997</v>
      </c>
      <c r="C430" s="2">
        <v>572013.01</v>
      </c>
      <c r="D430" s="2">
        <v>4928.3999999999996</v>
      </c>
      <c r="E430" s="2">
        <v>0</v>
      </c>
      <c r="F430" s="2">
        <v>0</v>
      </c>
      <c r="G430" s="2">
        <v>0</v>
      </c>
      <c r="H430" s="2">
        <v>0</v>
      </c>
      <c r="I430" s="2">
        <v>0</v>
      </c>
      <c r="J430" s="100">
        <v>576941.41</v>
      </c>
      <c r="K430" s="2"/>
      <c r="L430" s="3"/>
      <c r="M430" s="101"/>
      <c r="N430" s="110"/>
      <c r="O430" s="2">
        <v>0</v>
      </c>
      <c r="P430" s="3"/>
    </row>
    <row r="431" spans="1:16" x14ac:dyDescent="0.3">
      <c r="A431">
        <v>72612</v>
      </c>
      <c r="B431" s="2">
        <v>12450.63</v>
      </c>
      <c r="C431" s="2">
        <v>24084.84</v>
      </c>
      <c r="D431" s="2">
        <v>207.52</v>
      </c>
      <c r="E431" s="2">
        <v>6007.99</v>
      </c>
      <c r="F431" s="2">
        <v>11622.23</v>
      </c>
      <c r="G431" s="2">
        <v>100.14</v>
      </c>
      <c r="H431" s="2">
        <v>0</v>
      </c>
      <c r="I431" s="2">
        <v>0</v>
      </c>
      <c r="J431" s="100">
        <v>36014.730000000003</v>
      </c>
      <c r="K431" s="2"/>
      <c r="L431" s="3"/>
      <c r="M431" s="101"/>
      <c r="N431" s="110"/>
      <c r="O431" s="2">
        <v>0</v>
      </c>
      <c r="P431" s="3"/>
    </row>
    <row r="432" spans="1:16" x14ac:dyDescent="0.3">
      <c r="A432">
        <v>72613</v>
      </c>
      <c r="B432" s="2">
        <v>12668.04</v>
      </c>
      <c r="C432" s="2">
        <v>23503.86</v>
      </c>
      <c r="D432" s="2">
        <v>211.15</v>
      </c>
      <c r="E432" s="2">
        <v>2161.6999999999998</v>
      </c>
      <c r="F432" s="2">
        <v>4286.01</v>
      </c>
      <c r="G432" s="2">
        <v>36.03</v>
      </c>
      <c r="H432" s="2">
        <v>0</v>
      </c>
      <c r="I432" s="2">
        <v>0</v>
      </c>
      <c r="J432" s="100">
        <v>28037.05</v>
      </c>
      <c r="K432" s="2"/>
      <c r="L432" s="3"/>
      <c r="M432" s="101"/>
      <c r="N432" s="110"/>
      <c r="O432" s="2">
        <v>897.47</v>
      </c>
      <c r="P432" s="3"/>
    </row>
    <row r="433" spans="1:16" x14ac:dyDescent="0.3">
      <c r="A433">
        <v>72614</v>
      </c>
      <c r="B433" s="2">
        <v>19453.07</v>
      </c>
      <c r="C433" s="2">
        <v>35542.21</v>
      </c>
      <c r="D433" s="2">
        <v>324.20999999999998</v>
      </c>
      <c r="E433" s="2">
        <v>814.5</v>
      </c>
      <c r="F433" s="2">
        <v>1575.63</v>
      </c>
      <c r="G433" s="2">
        <v>13.59</v>
      </c>
      <c r="H433" s="2">
        <v>0</v>
      </c>
      <c r="I433" s="2">
        <v>0</v>
      </c>
      <c r="J433" s="100">
        <v>37455.639999999992</v>
      </c>
      <c r="K433" s="2"/>
      <c r="L433" s="3"/>
      <c r="M433" s="101"/>
      <c r="N433" s="110"/>
      <c r="O433" s="2">
        <v>2088.7199999999998</v>
      </c>
      <c r="P433" s="3"/>
    </row>
    <row r="434" spans="1:16" x14ac:dyDescent="0.3">
      <c r="A434">
        <v>72615</v>
      </c>
      <c r="B434" s="2">
        <v>437595.5</v>
      </c>
      <c r="C434" s="2">
        <v>845999.57</v>
      </c>
      <c r="D434" s="2">
        <v>7289.04</v>
      </c>
      <c r="E434" s="2">
        <v>21660.53</v>
      </c>
      <c r="F434" s="2">
        <v>41915.379999999997</v>
      </c>
      <c r="G434" s="2">
        <v>361.01</v>
      </c>
      <c r="H434" s="2">
        <v>0</v>
      </c>
      <c r="I434" s="2">
        <v>0</v>
      </c>
      <c r="J434" s="100">
        <v>895565</v>
      </c>
      <c r="K434" s="2"/>
      <c r="L434" s="3"/>
      <c r="M434" s="101"/>
      <c r="N434" s="110"/>
      <c r="O434" s="2">
        <v>0</v>
      </c>
      <c r="P434" s="3"/>
    </row>
    <row r="435" spans="1:16" x14ac:dyDescent="0.3">
      <c r="A435">
        <v>72616</v>
      </c>
      <c r="B435" s="2">
        <v>458450.43</v>
      </c>
      <c r="C435" s="2">
        <v>886846.91</v>
      </c>
      <c r="D435" s="2">
        <v>7640.86</v>
      </c>
      <c r="E435" s="2">
        <v>22966.03</v>
      </c>
      <c r="F435" s="2">
        <v>44426.52</v>
      </c>
      <c r="G435" s="2">
        <v>382.79</v>
      </c>
      <c r="H435" s="2">
        <v>0</v>
      </c>
      <c r="I435" s="2">
        <v>0</v>
      </c>
      <c r="J435" s="100">
        <v>939297.08000000007</v>
      </c>
      <c r="K435" s="2"/>
      <c r="L435" s="3"/>
      <c r="M435" s="101"/>
      <c r="N435" s="110"/>
      <c r="O435" s="2">
        <v>0</v>
      </c>
      <c r="P435" s="3"/>
    </row>
    <row r="436" spans="1:16" x14ac:dyDescent="0.3">
      <c r="A436">
        <v>72617</v>
      </c>
      <c r="B436" s="2">
        <v>462909.41</v>
      </c>
      <c r="C436" s="2">
        <v>857738.02</v>
      </c>
      <c r="D436" s="2">
        <v>7715.07</v>
      </c>
      <c r="E436" s="2">
        <v>4645.8599999999997</v>
      </c>
      <c r="F436" s="2">
        <v>8987.14</v>
      </c>
      <c r="G436" s="2">
        <v>77.430000000000007</v>
      </c>
      <c r="H436" s="2">
        <v>0</v>
      </c>
      <c r="I436" s="2">
        <v>0</v>
      </c>
      <c r="J436" s="100">
        <v>874517.66</v>
      </c>
      <c r="K436" s="2"/>
      <c r="L436" s="3"/>
      <c r="M436" s="101"/>
      <c r="N436" s="110"/>
      <c r="O436" s="2">
        <v>37734</v>
      </c>
      <c r="P436" s="3"/>
    </row>
    <row r="437" spans="1:16" x14ac:dyDescent="0.3">
      <c r="A437">
        <v>72619</v>
      </c>
      <c r="B437" s="2">
        <v>97793.44</v>
      </c>
      <c r="C437" s="2">
        <v>189175.89</v>
      </c>
      <c r="D437" s="2">
        <v>1629.91</v>
      </c>
      <c r="E437" s="2">
        <v>11040.88</v>
      </c>
      <c r="F437" s="2">
        <v>21358.36</v>
      </c>
      <c r="G437" s="2">
        <v>184.02</v>
      </c>
      <c r="H437" s="2">
        <v>0</v>
      </c>
      <c r="I437" s="2">
        <v>0</v>
      </c>
      <c r="J437" s="100">
        <v>212348.18000000002</v>
      </c>
      <c r="K437" s="2"/>
      <c r="L437" s="3"/>
      <c r="M437" s="101"/>
      <c r="N437" s="110"/>
      <c r="O437" s="2">
        <v>0</v>
      </c>
      <c r="P437" s="3"/>
    </row>
    <row r="438" spans="1:16" x14ac:dyDescent="0.3">
      <c r="A438">
        <v>72620</v>
      </c>
      <c r="B438" s="2">
        <v>47966.5</v>
      </c>
      <c r="C438" s="2">
        <v>92788.23</v>
      </c>
      <c r="D438" s="2">
        <v>799.45</v>
      </c>
      <c r="E438" s="2">
        <v>5607.87</v>
      </c>
      <c r="F438" s="2">
        <v>10848.23</v>
      </c>
      <c r="G438" s="2">
        <v>93.46</v>
      </c>
      <c r="H438" s="2">
        <v>0</v>
      </c>
      <c r="I438" s="2">
        <v>0</v>
      </c>
      <c r="J438" s="100">
        <v>104529.37</v>
      </c>
      <c r="K438" s="2"/>
      <c r="L438" s="3"/>
      <c r="M438" s="101"/>
      <c r="N438" s="110"/>
      <c r="O438" s="2">
        <v>0</v>
      </c>
      <c r="P438" s="3"/>
    </row>
    <row r="439" spans="1:16" x14ac:dyDescent="0.3">
      <c r="A439">
        <v>72621</v>
      </c>
      <c r="B439" s="2">
        <v>57641.37</v>
      </c>
      <c r="C439" s="2">
        <v>111502.83</v>
      </c>
      <c r="D439" s="2">
        <v>960.71</v>
      </c>
      <c r="E439" s="2">
        <v>0</v>
      </c>
      <c r="F439" s="2">
        <v>0</v>
      </c>
      <c r="G439" s="2">
        <v>0</v>
      </c>
      <c r="H439" s="2">
        <v>0</v>
      </c>
      <c r="I439" s="2">
        <v>0</v>
      </c>
      <c r="J439" s="100">
        <v>112463.54000000001</v>
      </c>
      <c r="K439" s="2"/>
      <c r="L439" s="3"/>
      <c r="M439" s="101"/>
      <c r="N439" s="110"/>
      <c r="O439" s="2">
        <v>0</v>
      </c>
      <c r="P439" s="3"/>
    </row>
    <row r="440" spans="1:16" x14ac:dyDescent="0.3">
      <c r="A440">
        <v>72622</v>
      </c>
      <c r="B440" s="2">
        <v>323344.15000000002</v>
      </c>
      <c r="C440" s="2">
        <v>625491.13</v>
      </c>
      <c r="D440" s="2">
        <v>5389.1</v>
      </c>
      <c r="E440" s="2">
        <v>2929.7</v>
      </c>
      <c r="F440" s="2">
        <v>5667.34</v>
      </c>
      <c r="G440" s="2">
        <v>48.83</v>
      </c>
      <c r="H440" s="2">
        <v>0</v>
      </c>
      <c r="I440" s="2">
        <v>0</v>
      </c>
      <c r="J440" s="100">
        <v>636596.39999999991</v>
      </c>
      <c r="K440" s="2"/>
      <c r="L440" s="3"/>
      <c r="M440" s="101"/>
      <c r="N440" s="110"/>
      <c r="O440" s="2">
        <v>0</v>
      </c>
      <c r="P440" s="3"/>
    </row>
    <row r="441" spans="1:16" x14ac:dyDescent="0.3">
      <c r="A441">
        <v>72701</v>
      </c>
      <c r="B441" s="2">
        <v>525750.72</v>
      </c>
      <c r="C441" s="2">
        <v>976821.05</v>
      </c>
      <c r="D441" s="2">
        <v>8762.4500000000007</v>
      </c>
      <c r="E441" s="2">
        <v>32332.87</v>
      </c>
      <c r="F441" s="2">
        <v>62546.11</v>
      </c>
      <c r="G441" s="2">
        <v>538.85</v>
      </c>
      <c r="H441" s="2">
        <v>0</v>
      </c>
      <c r="I441" s="2">
        <v>0</v>
      </c>
      <c r="J441" s="100">
        <v>1048668.46</v>
      </c>
      <c r="K441" s="2"/>
      <c r="L441" s="3"/>
      <c r="M441" s="101"/>
      <c r="N441" s="110"/>
      <c r="O441" s="2">
        <v>40214.879999999997</v>
      </c>
      <c r="P441" s="3"/>
    </row>
    <row r="442" spans="1:16" x14ac:dyDescent="0.3">
      <c r="A442">
        <v>72702</v>
      </c>
      <c r="B442" s="2">
        <v>86269.67</v>
      </c>
      <c r="C442" s="2">
        <v>157503.95000000001</v>
      </c>
      <c r="D442" s="2">
        <v>1437.82</v>
      </c>
      <c r="E442" s="2">
        <v>6895.59</v>
      </c>
      <c r="F442" s="2">
        <v>13339.3</v>
      </c>
      <c r="G442" s="2">
        <v>114.91</v>
      </c>
      <c r="H442" s="2">
        <v>0</v>
      </c>
      <c r="I442" s="2">
        <v>0</v>
      </c>
      <c r="J442" s="100">
        <v>172395.98</v>
      </c>
      <c r="K442" s="2"/>
      <c r="L442" s="3"/>
      <c r="M442" s="101"/>
      <c r="N442" s="110"/>
      <c r="O442" s="2">
        <v>9380.84</v>
      </c>
      <c r="P442" s="3"/>
    </row>
    <row r="443" spans="1:16" x14ac:dyDescent="0.3">
      <c r="A443">
        <v>72704</v>
      </c>
      <c r="B443" s="2">
        <v>155232.26</v>
      </c>
      <c r="C443" s="2">
        <v>281799.28999999998</v>
      </c>
      <c r="D443" s="2">
        <v>2587.14</v>
      </c>
      <c r="E443" s="2">
        <v>5865.18</v>
      </c>
      <c r="F443" s="2">
        <v>11712.87</v>
      </c>
      <c r="G443" s="2">
        <v>97.76</v>
      </c>
      <c r="H443" s="2">
        <v>0</v>
      </c>
      <c r="I443" s="2">
        <v>0</v>
      </c>
      <c r="J443" s="100">
        <v>296197.06</v>
      </c>
      <c r="K443" s="2"/>
      <c r="L443" s="3"/>
      <c r="M443" s="101"/>
      <c r="N443" s="110"/>
      <c r="O443" s="2">
        <v>18418.46</v>
      </c>
      <c r="P443" s="3"/>
    </row>
    <row r="444" spans="1:16" x14ac:dyDescent="0.3">
      <c r="A444">
        <v>72705</v>
      </c>
      <c r="B444" s="2">
        <v>292724.37</v>
      </c>
      <c r="C444" s="2">
        <v>554228.56000000006</v>
      </c>
      <c r="D444" s="2">
        <v>4878.79</v>
      </c>
      <c r="E444" s="2">
        <v>10519.12</v>
      </c>
      <c r="F444" s="2">
        <v>20348.68</v>
      </c>
      <c r="G444" s="2">
        <v>175.33</v>
      </c>
      <c r="H444" s="2">
        <v>0</v>
      </c>
      <c r="I444" s="2">
        <v>0</v>
      </c>
      <c r="J444" s="100">
        <v>579631.3600000001</v>
      </c>
      <c r="K444" s="2"/>
      <c r="L444" s="3"/>
      <c r="M444" s="101"/>
      <c r="N444" s="110"/>
      <c r="O444" s="2">
        <v>12029.8</v>
      </c>
      <c r="P444" s="3"/>
    </row>
    <row r="445" spans="1:16" x14ac:dyDescent="0.3">
      <c r="A445">
        <v>72801</v>
      </c>
      <c r="B445" s="2">
        <v>422649.18</v>
      </c>
      <c r="C445" s="2">
        <v>817590.95</v>
      </c>
      <c r="D445" s="2">
        <v>7044.25</v>
      </c>
      <c r="E445" s="2">
        <v>25465.599999999999</v>
      </c>
      <c r="F445" s="2">
        <v>49261.77</v>
      </c>
      <c r="G445" s="2">
        <v>424.43</v>
      </c>
      <c r="H445" s="2">
        <v>0</v>
      </c>
      <c r="I445" s="2">
        <v>0</v>
      </c>
      <c r="J445" s="100">
        <v>874321.4</v>
      </c>
      <c r="K445" s="2"/>
      <c r="L445" s="3"/>
      <c r="M445" s="101"/>
      <c r="N445" s="110"/>
      <c r="O445" s="2">
        <v>0</v>
      </c>
      <c r="P445" s="3"/>
    </row>
    <row r="446" spans="1:16" x14ac:dyDescent="0.3">
      <c r="A446">
        <v>72802</v>
      </c>
      <c r="B446" s="2">
        <v>1120145.95</v>
      </c>
      <c r="C446" s="2">
        <v>2065123.33</v>
      </c>
      <c r="D446" s="2">
        <v>18668.98</v>
      </c>
      <c r="E446" s="2">
        <v>50364.11</v>
      </c>
      <c r="F446" s="2">
        <v>97425.66</v>
      </c>
      <c r="G446" s="2">
        <v>839.33</v>
      </c>
      <c r="H446" s="2">
        <v>0</v>
      </c>
      <c r="I446" s="2">
        <v>0</v>
      </c>
      <c r="J446" s="100">
        <v>2182057.3000000003</v>
      </c>
      <c r="K446" s="2"/>
      <c r="L446" s="3"/>
      <c r="M446" s="101"/>
      <c r="N446" s="110"/>
      <c r="O446" s="2">
        <v>101731.46</v>
      </c>
      <c r="P446" s="3"/>
    </row>
    <row r="447" spans="1:16" x14ac:dyDescent="0.3">
      <c r="A447">
        <v>72803</v>
      </c>
      <c r="B447" s="2">
        <v>101932.69</v>
      </c>
      <c r="C447" s="2">
        <v>197183.18</v>
      </c>
      <c r="D447" s="2">
        <v>1698.91</v>
      </c>
      <c r="E447" s="2">
        <v>22370.62</v>
      </c>
      <c r="F447" s="2">
        <v>43274.6</v>
      </c>
      <c r="G447" s="2">
        <v>372.84</v>
      </c>
      <c r="H447" s="2">
        <v>0</v>
      </c>
      <c r="I447" s="2">
        <v>0</v>
      </c>
      <c r="J447" s="100">
        <v>242529.53000000003</v>
      </c>
      <c r="K447" s="2"/>
      <c r="L447" s="3"/>
      <c r="M447" s="101"/>
      <c r="N447" s="110"/>
      <c r="O447" s="2">
        <v>0</v>
      </c>
      <c r="P447" s="3"/>
    </row>
    <row r="448" spans="1:16" x14ac:dyDescent="0.3">
      <c r="A448">
        <v>72806</v>
      </c>
      <c r="B448" s="2">
        <v>10185.25</v>
      </c>
      <c r="C448" s="2">
        <v>19009.490000000002</v>
      </c>
      <c r="D448" s="2">
        <v>169.76</v>
      </c>
      <c r="E448" s="2">
        <v>0</v>
      </c>
      <c r="F448" s="2">
        <v>0</v>
      </c>
      <c r="G448" s="2">
        <v>0</v>
      </c>
      <c r="H448" s="2">
        <v>0</v>
      </c>
      <c r="I448" s="2">
        <v>0</v>
      </c>
      <c r="J448" s="100">
        <v>19179.25</v>
      </c>
      <c r="K448" s="2"/>
      <c r="L448" s="3"/>
      <c r="M448" s="101"/>
      <c r="N448" s="110"/>
      <c r="O448" s="2">
        <v>692.72</v>
      </c>
      <c r="P448" s="3"/>
    </row>
    <row r="449" spans="1:16" x14ac:dyDescent="0.3">
      <c r="A449">
        <v>72807</v>
      </c>
      <c r="B449" s="2">
        <v>280.8</v>
      </c>
      <c r="C449" s="2">
        <v>127.25</v>
      </c>
      <c r="D449" s="2">
        <v>4.7</v>
      </c>
      <c r="E449" s="2">
        <v>973.36</v>
      </c>
      <c r="F449" s="2">
        <v>1882.89</v>
      </c>
      <c r="G449" s="2">
        <v>16.22</v>
      </c>
      <c r="H449" s="2">
        <v>0</v>
      </c>
      <c r="I449" s="2">
        <v>0</v>
      </c>
      <c r="J449" s="100">
        <v>2031.0599999999995</v>
      </c>
      <c r="K449" s="2"/>
      <c r="L449" s="3"/>
      <c r="M449" s="101"/>
      <c r="N449" s="110"/>
      <c r="O449" s="2">
        <v>415.95</v>
      </c>
      <c r="P449" s="3"/>
    </row>
    <row r="450" spans="1:16" x14ac:dyDescent="0.3">
      <c r="A450">
        <v>72808</v>
      </c>
      <c r="B450" s="2">
        <v>163354.95000000001</v>
      </c>
      <c r="C450" s="2">
        <v>302990.31</v>
      </c>
      <c r="D450" s="2">
        <v>2722.57</v>
      </c>
      <c r="E450" s="2">
        <v>2269.9499999999998</v>
      </c>
      <c r="F450" s="2">
        <v>4391.01</v>
      </c>
      <c r="G450" s="2">
        <v>37.82</v>
      </c>
      <c r="H450" s="2">
        <v>0</v>
      </c>
      <c r="I450" s="2">
        <v>0</v>
      </c>
      <c r="J450" s="100">
        <v>310141.71000000002</v>
      </c>
      <c r="K450" s="2"/>
      <c r="L450" s="3"/>
      <c r="M450" s="101"/>
      <c r="N450" s="110"/>
      <c r="O450" s="2">
        <v>13010.13</v>
      </c>
      <c r="P450" s="3"/>
    </row>
    <row r="451" spans="1:16" x14ac:dyDescent="0.3">
      <c r="A451">
        <v>72809</v>
      </c>
      <c r="B451" s="2">
        <v>107653.46</v>
      </c>
      <c r="C451" s="2">
        <v>198965.5</v>
      </c>
      <c r="D451" s="2">
        <v>1794.22</v>
      </c>
      <c r="E451" s="2">
        <v>3022.23</v>
      </c>
      <c r="F451" s="2">
        <v>5846.19</v>
      </c>
      <c r="G451" s="2">
        <v>50.36</v>
      </c>
      <c r="H451" s="2">
        <v>0</v>
      </c>
      <c r="I451" s="2">
        <v>0</v>
      </c>
      <c r="J451" s="100">
        <v>206656.27</v>
      </c>
      <c r="K451" s="2"/>
      <c r="L451" s="3"/>
      <c r="M451" s="101"/>
      <c r="N451" s="110"/>
      <c r="O451" s="2">
        <v>9283.77</v>
      </c>
      <c r="P451" s="3"/>
    </row>
    <row r="452" spans="1:16" x14ac:dyDescent="0.3">
      <c r="A452">
        <v>72810</v>
      </c>
      <c r="B452" s="2">
        <v>11410.42</v>
      </c>
      <c r="C452" s="2">
        <v>22072.91</v>
      </c>
      <c r="D452" s="2">
        <v>190.17</v>
      </c>
      <c r="E452" s="2">
        <v>0</v>
      </c>
      <c r="F452" s="2">
        <v>0</v>
      </c>
      <c r="G452" s="2">
        <v>0</v>
      </c>
      <c r="H452" s="2">
        <v>0</v>
      </c>
      <c r="I452" s="2">
        <v>0</v>
      </c>
      <c r="J452" s="100">
        <v>22263.079999999998</v>
      </c>
      <c r="K452" s="2"/>
      <c r="L452" s="3"/>
      <c r="M452" s="101"/>
      <c r="N452" s="110"/>
      <c r="O452" s="2">
        <v>0</v>
      </c>
      <c r="P452" s="3"/>
    </row>
    <row r="453" spans="1:16" x14ac:dyDescent="0.3">
      <c r="A453">
        <v>72901</v>
      </c>
      <c r="B453" s="2">
        <v>1626186.57</v>
      </c>
      <c r="C453" s="2">
        <v>3013737.55</v>
      </c>
      <c r="D453" s="2">
        <v>27103.19</v>
      </c>
      <c r="E453" s="2">
        <v>70015.55</v>
      </c>
      <c r="F453" s="2">
        <v>135440.65</v>
      </c>
      <c r="G453" s="2">
        <v>1166.93</v>
      </c>
      <c r="H453" s="2">
        <v>0</v>
      </c>
      <c r="I453" s="2">
        <v>0</v>
      </c>
      <c r="J453" s="100">
        <v>3177448.32</v>
      </c>
      <c r="K453" s="2"/>
      <c r="L453" s="3"/>
      <c r="M453" s="101"/>
      <c r="N453" s="110"/>
      <c r="O453" s="2">
        <v>132028.34</v>
      </c>
      <c r="P453" s="3"/>
    </row>
    <row r="454" spans="1:16" x14ac:dyDescent="0.3">
      <c r="A454">
        <v>72902</v>
      </c>
      <c r="B454" s="2">
        <v>439569.08</v>
      </c>
      <c r="C454" s="2">
        <v>808357.34</v>
      </c>
      <c r="D454" s="2">
        <v>7326.33</v>
      </c>
      <c r="E454" s="2">
        <v>3814.75</v>
      </c>
      <c r="F454" s="2">
        <v>7379.39</v>
      </c>
      <c r="G454" s="2">
        <v>63.61</v>
      </c>
      <c r="H454" s="2">
        <v>0</v>
      </c>
      <c r="I454" s="2">
        <v>0</v>
      </c>
      <c r="J454" s="100">
        <v>823126.66999999993</v>
      </c>
      <c r="K454" s="2"/>
      <c r="L454" s="3"/>
      <c r="M454" s="101"/>
      <c r="N454" s="110"/>
      <c r="O454" s="2">
        <v>41963.88</v>
      </c>
      <c r="P454" s="3"/>
    </row>
    <row r="455" spans="1:16" x14ac:dyDescent="0.3">
      <c r="A455">
        <v>72904</v>
      </c>
      <c r="B455" s="2">
        <v>11882.63</v>
      </c>
      <c r="C455" s="2">
        <v>22523.38</v>
      </c>
      <c r="D455" s="2">
        <v>198.03</v>
      </c>
      <c r="E455" s="2">
        <v>1505.92</v>
      </c>
      <c r="F455" s="2">
        <v>2913.24</v>
      </c>
      <c r="G455" s="2">
        <v>25.08</v>
      </c>
      <c r="H455" s="2">
        <v>0</v>
      </c>
      <c r="I455" s="2">
        <v>0</v>
      </c>
      <c r="J455" s="100">
        <v>25659.730000000003</v>
      </c>
      <c r="K455" s="2"/>
      <c r="L455" s="3"/>
      <c r="M455" s="101"/>
      <c r="N455" s="110"/>
      <c r="O455" s="2">
        <v>459.25</v>
      </c>
      <c r="P455" s="3"/>
    </row>
    <row r="456" spans="1:16" x14ac:dyDescent="0.3">
      <c r="A456">
        <v>72905</v>
      </c>
      <c r="B456" s="2">
        <v>557567.57999999996</v>
      </c>
      <c r="C456" s="2">
        <v>1078583.47</v>
      </c>
      <c r="D456" s="2">
        <v>9292.81</v>
      </c>
      <c r="E456" s="2">
        <v>6333.89</v>
      </c>
      <c r="F456" s="2">
        <v>12252.52</v>
      </c>
      <c r="G456" s="2">
        <v>105.57</v>
      </c>
      <c r="H456" s="2">
        <v>0</v>
      </c>
      <c r="I456" s="2">
        <v>0</v>
      </c>
      <c r="J456" s="100">
        <v>1100234.3700000001</v>
      </c>
      <c r="K456" s="2"/>
      <c r="L456" s="3"/>
      <c r="M456" s="101"/>
      <c r="N456" s="110"/>
      <c r="O456" s="2">
        <v>0</v>
      </c>
      <c r="P456" s="3"/>
    </row>
    <row r="457" spans="1:16" x14ac:dyDescent="0.3">
      <c r="A457">
        <v>72907</v>
      </c>
      <c r="B457" s="2">
        <v>330607.03000000003</v>
      </c>
      <c r="C457" s="2">
        <v>609800.71</v>
      </c>
      <c r="D457" s="2">
        <v>5510.14</v>
      </c>
      <c r="E457" s="2">
        <v>4990.8900000000003</v>
      </c>
      <c r="F457" s="2">
        <v>9654.58</v>
      </c>
      <c r="G457" s="2">
        <v>83.18</v>
      </c>
      <c r="H457" s="2">
        <v>0</v>
      </c>
      <c r="I457" s="2">
        <v>0</v>
      </c>
      <c r="J457" s="100">
        <v>625048.61</v>
      </c>
      <c r="K457" s="2"/>
      <c r="L457" s="3"/>
      <c r="M457" s="101"/>
      <c r="N457" s="110"/>
      <c r="O457" s="2">
        <v>29739.54</v>
      </c>
      <c r="P457" s="3"/>
    </row>
    <row r="458" spans="1:16" x14ac:dyDescent="0.3">
      <c r="A458">
        <v>72908</v>
      </c>
      <c r="B458" s="2">
        <v>40950.800000000003</v>
      </c>
      <c r="C458" s="2">
        <v>73551.86</v>
      </c>
      <c r="D458" s="2">
        <v>682.51</v>
      </c>
      <c r="E458" s="2">
        <v>729</v>
      </c>
      <c r="F458" s="2">
        <v>1410.21</v>
      </c>
      <c r="G458" s="2">
        <v>12.15</v>
      </c>
      <c r="H458" s="2">
        <v>0</v>
      </c>
      <c r="I458" s="2">
        <v>0</v>
      </c>
      <c r="J458" s="100">
        <v>75656.73</v>
      </c>
      <c r="K458" s="2"/>
      <c r="L458" s="3"/>
      <c r="M458" s="101"/>
      <c r="N458" s="110"/>
      <c r="O458" s="2">
        <v>5665.35</v>
      </c>
      <c r="P458" s="3"/>
    </row>
    <row r="459" spans="1:16" x14ac:dyDescent="0.3">
      <c r="A459">
        <v>72909</v>
      </c>
      <c r="B459" s="2">
        <v>49335.24</v>
      </c>
      <c r="C459" s="2">
        <v>91596.65</v>
      </c>
      <c r="D459" s="2">
        <v>822.35</v>
      </c>
      <c r="E459" s="2">
        <v>10085.98</v>
      </c>
      <c r="F459" s="2">
        <v>19510.759999999998</v>
      </c>
      <c r="G459" s="2">
        <v>168.11</v>
      </c>
      <c r="H459" s="2">
        <v>0</v>
      </c>
      <c r="I459" s="2">
        <v>0</v>
      </c>
      <c r="J459" s="100">
        <v>112097.87</v>
      </c>
      <c r="K459" s="2"/>
      <c r="L459" s="3"/>
      <c r="M459" s="101"/>
      <c r="N459" s="110"/>
      <c r="O459" s="2">
        <v>3839.75</v>
      </c>
      <c r="P459" s="3"/>
    </row>
    <row r="460" spans="1:16" x14ac:dyDescent="0.3">
      <c r="A460">
        <v>72910</v>
      </c>
      <c r="B460" s="2">
        <v>229636.21</v>
      </c>
      <c r="C460" s="2">
        <v>444218.47</v>
      </c>
      <c r="D460" s="2">
        <v>3827.29</v>
      </c>
      <c r="E460" s="2">
        <v>0</v>
      </c>
      <c r="F460" s="2">
        <v>0</v>
      </c>
      <c r="G460" s="2">
        <v>0</v>
      </c>
      <c r="H460" s="2">
        <v>0</v>
      </c>
      <c r="I460" s="2">
        <v>0</v>
      </c>
      <c r="J460" s="100">
        <v>448045.75999999995</v>
      </c>
      <c r="K460" s="2"/>
      <c r="L460" s="3"/>
      <c r="M460" s="101"/>
      <c r="N460" s="110"/>
      <c r="O460" s="2">
        <v>0</v>
      </c>
      <c r="P460" s="3"/>
    </row>
    <row r="461" spans="1:16" x14ac:dyDescent="0.3">
      <c r="A461">
        <v>72911</v>
      </c>
      <c r="B461" s="2">
        <v>96098.39</v>
      </c>
      <c r="C461" s="2">
        <v>177132.14</v>
      </c>
      <c r="D461" s="2">
        <v>1601.63</v>
      </c>
      <c r="E461" s="2">
        <v>2588</v>
      </c>
      <c r="F461" s="2">
        <v>4959.78</v>
      </c>
      <c r="G461" s="2">
        <v>43.13</v>
      </c>
      <c r="H461" s="2">
        <v>0</v>
      </c>
      <c r="I461" s="2">
        <v>0</v>
      </c>
      <c r="J461" s="100">
        <v>183736.68000000002</v>
      </c>
      <c r="K461" s="2"/>
      <c r="L461" s="3"/>
      <c r="M461" s="101"/>
      <c r="N461" s="110"/>
      <c r="O461" s="2">
        <v>4461.0200000000004</v>
      </c>
      <c r="P461" s="3"/>
    </row>
    <row r="462" spans="1:16" x14ac:dyDescent="0.3">
      <c r="A462">
        <v>72912</v>
      </c>
      <c r="B462" s="2">
        <v>43520.99</v>
      </c>
      <c r="C462" s="2">
        <v>84188.94</v>
      </c>
      <c r="D462" s="2">
        <v>725.33</v>
      </c>
      <c r="E462" s="2">
        <v>9122.06</v>
      </c>
      <c r="F462" s="2">
        <v>17586.310000000001</v>
      </c>
      <c r="G462" s="2">
        <v>152.03</v>
      </c>
      <c r="H462" s="2">
        <v>0</v>
      </c>
      <c r="I462" s="2">
        <v>0</v>
      </c>
      <c r="J462" s="100">
        <v>102652.61</v>
      </c>
      <c r="K462" s="2"/>
      <c r="L462" s="3"/>
      <c r="M462" s="101"/>
      <c r="N462" s="110"/>
      <c r="O462" s="2">
        <v>0</v>
      </c>
      <c r="P462" s="3"/>
    </row>
    <row r="463" spans="1:16" x14ac:dyDescent="0.3">
      <c r="A463">
        <v>72913</v>
      </c>
      <c r="B463" s="2">
        <v>3230</v>
      </c>
      <c r="C463" s="2">
        <v>6248</v>
      </c>
      <c r="D463" s="2">
        <v>0</v>
      </c>
      <c r="E463" s="2">
        <v>0</v>
      </c>
      <c r="F463" s="2">
        <v>0</v>
      </c>
      <c r="G463" s="2">
        <v>0</v>
      </c>
      <c r="H463" s="2">
        <v>0</v>
      </c>
      <c r="I463" s="2">
        <v>0</v>
      </c>
      <c r="J463" s="100">
        <v>6248</v>
      </c>
      <c r="K463" s="2"/>
      <c r="L463" s="3"/>
      <c r="M463" s="101"/>
      <c r="N463" s="110"/>
      <c r="O463" s="2">
        <v>0</v>
      </c>
      <c r="P463" s="3"/>
    </row>
    <row r="464" spans="1:16" x14ac:dyDescent="0.3">
      <c r="A464">
        <v>72915</v>
      </c>
      <c r="B464" s="2">
        <v>3897.03</v>
      </c>
      <c r="C464" s="2">
        <v>7537.87</v>
      </c>
      <c r="D464" s="2">
        <v>0</v>
      </c>
      <c r="E464" s="2">
        <v>0</v>
      </c>
      <c r="F464" s="2">
        <v>0</v>
      </c>
      <c r="G464" s="2">
        <v>0</v>
      </c>
      <c r="H464" s="2">
        <v>0</v>
      </c>
      <c r="I464" s="2">
        <v>0</v>
      </c>
      <c r="J464" s="100">
        <v>7537.87</v>
      </c>
      <c r="K464" s="2"/>
      <c r="L464" s="3"/>
      <c r="M464" s="101"/>
      <c r="N464" s="110"/>
      <c r="O464" s="2">
        <v>0</v>
      </c>
      <c r="P464" s="3"/>
    </row>
    <row r="465" spans="1:16" x14ac:dyDescent="0.3">
      <c r="A465">
        <v>73001</v>
      </c>
      <c r="B465" s="2">
        <v>270263.02</v>
      </c>
      <c r="C465" s="2">
        <v>494209.27</v>
      </c>
      <c r="D465" s="2">
        <v>4504.3900000000003</v>
      </c>
      <c r="E465" s="2">
        <v>35555.25</v>
      </c>
      <c r="F465" s="2">
        <v>68780</v>
      </c>
      <c r="G465" s="2">
        <v>592.58000000000004</v>
      </c>
      <c r="H465" s="2">
        <v>0</v>
      </c>
      <c r="I465" s="2">
        <v>0</v>
      </c>
      <c r="J465" s="100">
        <v>568086.24</v>
      </c>
      <c r="K465" s="2"/>
      <c r="L465" s="3"/>
      <c r="M465" s="101"/>
      <c r="N465" s="110"/>
      <c r="O465" s="2">
        <v>28390.92</v>
      </c>
      <c r="P465" s="3"/>
    </row>
    <row r="466" spans="1:16" x14ac:dyDescent="0.3">
      <c r="A466">
        <v>73002</v>
      </c>
      <c r="B466" s="2">
        <v>891742.04</v>
      </c>
      <c r="C466" s="2">
        <v>1649293.25</v>
      </c>
      <c r="D466" s="2">
        <v>14862.37</v>
      </c>
      <c r="E466" s="2">
        <v>71836.06</v>
      </c>
      <c r="F466" s="2">
        <v>139021.03</v>
      </c>
      <c r="G466" s="2">
        <v>1197.26</v>
      </c>
      <c r="H466" s="2">
        <v>0</v>
      </c>
      <c r="I466" s="2">
        <v>0</v>
      </c>
      <c r="J466" s="100">
        <v>1804373.9100000001</v>
      </c>
      <c r="K466" s="2"/>
      <c r="L466" s="3"/>
      <c r="M466" s="101"/>
      <c r="N466" s="110"/>
      <c r="O466" s="2">
        <v>75673.61</v>
      </c>
      <c r="P466" s="3"/>
    </row>
    <row r="467" spans="1:16" x14ac:dyDescent="0.3">
      <c r="A467">
        <v>73003</v>
      </c>
      <c r="B467" s="2">
        <v>455871.31</v>
      </c>
      <c r="C467" s="2">
        <v>881857.21</v>
      </c>
      <c r="D467" s="2">
        <v>7597.91</v>
      </c>
      <c r="E467" s="2">
        <v>4802.9799999999996</v>
      </c>
      <c r="F467" s="2">
        <v>9291.09</v>
      </c>
      <c r="G467" s="2">
        <v>80.05</v>
      </c>
      <c r="H467" s="2">
        <v>0</v>
      </c>
      <c r="I467" s="2">
        <v>0</v>
      </c>
      <c r="J467" s="100">
        <v>898826.26</v>
      </c>
      <c r="K467" s="2"/>
      <c r="L467" s="3"/>
      <c r="M467" s="101"/>
      <c r="N467" s="110"/>
      <c r="O467" s="2">
        <v>0</v>
      </c>
      <c r="P467" s="3"/>
    </row>
    <row r="468" spans="1:16" x14ac:dyDescent="0.3">
      <c r="A468">
        <v>73004</v>
      </c>
      <c r="B468" s="2">
        <v>48738</v>
      </c>
      <c r="C468" s="2">
        <v>94280.22</v>
      </c>
      <c r="D468" s="2">
        <v>812.34</v>
      </c>
      <c r="E468" s="2">
        <v>0</v>
      </c>
      <c r="F468" s="2">
        <v>0</v>
      </c>
      <c r="G468" s="2">
        <v>0</v>
      </c>
      <c r="H468" s="2">
        <v>0</v>
      </c>
      <c r="I468" s="2">
        <v>0</v>
      </c>
      <c r="J468" s="100">
        <v>95092.56</v>
      </c>
      <c r="K468" s="2"/>
      <c r="L468" s="3"/>
      <c r="M468" s="101"/>
      <c r="N468" s="110"/>
      <c r="O468" s="2">
        <v>0</v>
      </c>
      <c r="P468" s="3"/>
    </row>
    <row r="469" spans="1:16" x14ac:dyDescent="0.3">
      <c r="A469">
        <v>73005</v>
      </c>
      <c r="B469" s="2">
        <v>7214.88</v>
      </c>
      <c r="C469" s="2">
        <v>12505.79</v>
      </c>
      <c r="D469" s="2">
        <v>120.21</v>
      </c>
      <c r="E469" s="2">
        <v>225</v>
      </c>
      <c r="F469" s="2">
        <v>435.25</v>
      </c>
      <c r="G469" s="2">
        <v>3.76</v>
      </c>
      <c r="H469" s="2">
        <v>0</v>
      </c>
      <c r="I469" s="2">
        <v>0</v>
      </c>
      <c r="J469" s="100">
        <v>13065.01</v>
      </c>
      <c r="K469" s="2"/>
      <c r="L469" s="3"/>
      <c r="M469" s="101"/>
      <c r="N469" s="110"/>
      <c r="O469" s="2">
        <v>1449.04</v>
      </c>
      <c r="P469" s="3"/>
    </row>
    <row r="470" spans="1:16" x14ac:dyDescent="0.3">
      <c r="A470">
        <v>73006</v>
      </c>
      <c r="B470" s="2">
        <v>593394.12</v>
      </c>
      <c r="C470" s="2">
        <v>1092874.25</v>
      </c>
      <c r="D470" s="2">
        <v>9889.9500000000007</v>
      </c>
      <c r="E470" s="2">
        <v>21070.639999999999</v>
      </c>
      <c r="F470" s="2">
        <v>40759.54</v>
      </c>
      <c r="G470" s="2">
        <v>351.23</v>
      </c>
      <c r="H470" s="2">
        <v>0</v>
      </c>
      <c r="I470" s="2">
        <v>0</v>
      </c>
      <c r="J470" s="100">
        <v>1143874.97</v>
      </c>
      <c r="K470" s="2"/>
      <c r="L470" s="3"/>
      <c r="M470" s="101"/>
      <c r="N470" s="110"/>
      <c r="O470" s="2">
        <v>54889.31</v>
      </c>
      <c r="P470" s="3"/>
    </row>
    <row r="471" spans="1:16" x14ac:dyDescent="0.3">
      <c r="A471">
        <v>73010</v>
      </c>
      <c r="B471" s="2">
        <v>211255.05</v>
      </c>
      <c r="C471" s="2">
        <v>408660.77</v>
      </c>
      <c r="D471" s="2">
        <v>3520.9</v>
      </c>
      <c r="E471" s="2">
        <v>892.84</v>
      </c>
      <c r="F471" s="2">
        <v>1727.36</v>
      </c>
      <c r="G471" s="2">
        <v>14.88</v>
      </c>
      <c r="H471" s="2">
        <v>0</v>
      </c>
      <c r="I471" s="2">
        <v>0</v>
      </c>
      <c r="J471" s="100">
        <v>413923.91000000003</v>
      </c>
      <c r="K471" s="2"/>
      <c r="L471" s="3"/>
      <c r="M471" s="101"/>
      <c r="N471" s="110"/>
      <c r="O471" s="2">
        <v>0</v>
      </c>
      <c r="P471" s="3"/>
    </row>
    <row r="472" spans="1:16" x14ac:dyDescent="0.3">
      <c r="A472">
        <v>73013</v>
      </c>
      <c r="B472" s="2">
        <v>27003.19</v>
      </c>
      <c r="C472" s="2">
        <v>52235.94</v>
      </c>
      <c r="D472" s="2">
        <v>450.06</v>
      </c>
      <c r="E472" s="2">
        <v>0</v>
      </c>
      <c r="F472" s="2">
        <v>0</v>
      </c>
      <c r="G472" s="2">
        <v>0</v>
      </c>
      <c r="H472" s="2">
        <v>0</v>
      </c>
      <c r="I472" s="2">
        <v>0</v>
      </c>
      <c r="J472" s="100">
        <v>52686</v>
      </c>
      <c r="K472" s="2"/>
      <c r="L472" s="3"/>
      <c r="M472" s="101"/>
      <c r="N472" s="110"/>
      <c r="O472" s="2">
        <v>0</v>
      </c>
      <c r="P472" s="3"/>
    </row>
    <row r="473" spans="1:16" x14ac:dyDescent="0.3">
      <c r="A473">
        <v>73101</v>
      </c>
      <c r="B473" s="2">
        <v>346842.81</v>
      </c>
      <c r="C473" s="2">
        <v>634035.13</v>
      </c>
      <c r="D473" s="2">
        <v>5780.75</v>
      </c>
      <c r="E473" s="2">
        <v>29983.18</v>
      </c>
      <c r="F473" s="2">
        <v>58001.32</v>
      </c>
      <c r="G473" s="2">
        <v>499.72</v>
      </c>
      <c r="H473" s="2">
        <v>0</v>
      </c>
      <c r="I473" s="2">
        <v>0</v>
      </c>
      <c r="J473" s="100">
        <v>698316.91999999993</v>
      </c>
      <c r="K473" s="2"/>
      <c r="L473" s="3"/>
      <c r="M473" s="101"/>
      <c r="N473" s="110"/>
      <c r="O473" s="2">
        <v>36908.93</v>
      </c>
      <c r="P473" s="3"/>
    </row>
    <row r="474" spans="1:16" x14ac:dyDescent="0.3">
      <c r="A474">
        <v>73102</v>
      </c>
      <c r="B474" s="2">
        <v>96266.54</v>
      </c>
      <c r="C474" s="2">
        <v>174148.59</v>
      </c>
      <c r="D474" s="2">
        <v>1604.46</v>
      </c>
      <c r="E474" s="2">
        <v>22879.96</v>
      </c>
      <c r="F474" s="2">
        <v>44260.04</v>
      </c>
      <c r="G474" s="2">
        <v>381.35</v>
      </c>
      <c r="H474" s="2">
        <v>0</v>
      </c>
      <c r="I474" s="2">
        <v>0</v>
      </c>
      <c r="J474" s="100">
        <v>220394.44</v>
      </c>
      <c r="K474" s="2"/>
      <c r="L474" s="3"/>
      <c r="M474" s="101"/>
      <c r="N474" s="110"/>
      <c r="O474" s="2">
        <v>12073.65</v>
      </c>
      <c r="P474" s="3"/>
    </row>
    <row r="475" spans="1:16" x14ac:dyDescent="0.3">
      <c r="A475">
        <v>73105</v>
      </c>
      <c r="B475" s="2">
        <v>292383.64</v>
      </c>
      <c r="C475" s="2">
        <v>537191.43999999994</v>
      </c>
      <c r="D475" s="2">
        <v>4873.07</v>
      </c>
      <c r="E475" s="2">
        <v>11960.98</v>
      </c>
      <c r="F475" s="2">
        <v>23137.96</v>
      </c>
      <c r="G475" s="2">
        <v>199.36</v>
      </c>
      <c r="H475" s="2">
        <v>0</v>
      </c>
      <c r="I475" s="2">
        <v>0</v>
      </c>
      <c r="J475" s="100">
        <v>565401.82999999984</v>
      </c>
      <c r="K475" s="2"/>
      <c r="L475" s="3"/>
      <c r="M475" s="101"/>
      <c r="N475" s="110"/>
      <c r="O475" s="2">
        <v>28407.88</v>
      </c>
      <c r="P475" s="3"/>
    </row>
    <row r="476" spans="1:16" x14ac:dyDescent="0.3">
      <c r="A476">
        <v>73201</v>
      </c>
      <c r="B476" s="2">
        <v>4191547.04</v>
      </c>
      <c r="C476" s="2">
        <v>7739631.0199999996</v>
      </c>
      <c r="D476" s="2">
        <v>69858.95</v>
      </c>
      <c r="E476" s="2">
        <v>84642.240000000005</v>
      </c>
      <c r="F476" s="2">
        <v>163735.41</v>
      </c>
      <c r="G476" s="2">
        <v>1410.72</v>
      </c>
      <c r="H476" s="2">
        <v>0</v>
      </c>
      <c r="I476" s="2">
        <v>0</v>
      </c>
      <c r="J476" s="100">
        <v>7974636.0999999996</v>
      </c>
      <c r="K476" s="2"/>
      <c r="L476" s="3"/>
      <c r="M476" s="101"/>
      <c r="N476" s="110"/>
      <c r="O476" s="2">
        <v>368403.12</v>
      </c>
      <c r="P476" s="3"/>
    </row>
    <row r="477" spans="1:16" x14ac:dyDescent="0.3">
      <c r="A477">
        <v>73202</v>
      </c>
      <c r="B477" s="2">
        <v>660289.87</v>
      </c>
      <c r="C477" s="2">
        <v>1221772.45</v>
      </c>
      <c r="D477" s="2">
        <v>11004.78</v>
      </c>
      <c r="E477" s="2">
        <v>6332.32</v>
      </c>
      <c r="F477" s="2">
        <v>12249.71</v>
      </c>
      <c r="G477" s="2">
        <v>105.54</v>
      </c>
      <c r="H477" s="2">
        <v>0</v>
      </c>
      <c r="I477" s="2">
        <v>0</v>
      </c>
      <c r="J477" s="100">
        <v>1245132.48</v>
      </c>
      <c r="K477" s="2"/>
      <c r="L477" s="3"/>
      <c r="M477" s="101"/>
      <c r="N477" s="110"/>
      <c r="O477" s="2">
        <v>55521.2</v>
      </c>
      <c r="P477" s="3"/>
    </row>
    <row r="478" spans="1:16" x14ac:dyDescent="0.3">
      <c r="A478">
        <v>73203</v>
      </c>
      <c r="B478" s="2">
        <v>711695.4</v>
      </c>
      <c r="C478" s="2">
        <v>1311630.02</v>
      </c>
      <c r="D478" s="2">
        <v>11861.64</v>
      </c>
      <c r="E478" s="2">
        <v>40595.53</v>
      </c>
      <c r="F478" s="2">
        <v>78530.09</v>
      </c>
      <c r="G478" s="2">
        <v>676.6</v>
      </c>
      <c r="H478" s="2">
        <v>0</v>
      </c>
      <c r="I478" s="2">
        <v>0</v>
      </c>
      <c r="J478" s="100">
        <v>1402698.35</v>
      </c>
      <c r="K478" s="2"/>
      <c r="L478" s="3"/>
      <c r="M478" s="101"/>
      <c r="N478" s="110"/>
      <c r="O478" s="2">
        <v>65106.53</v>
      </c>
      <c r="P478" s="3"/>
    </row>
    <row r="479" spans="1:16" x14ac:dyDescent="0.3">
      <c r="A479">
        <v>73204</v>
      </c>
      <c r="B479" s="2">
        <v>33949472.75</v>
      </c>
      <c r="C479" s="2">
        <v>65671953.229999997</v>
      </c>
      <c r="D479" s="2">
        <v>565812.35</v>
      </c>
      <c r="E479" s="2">
        <v>826461.09</v>
      </c>
      <c r="F479" s="2">
        <v>1598863.17</v>
      </c>
      <c r="G479" s="2">
        <v>13774.35</v>
      </c>
      <c r="H479" s="2">
        <v>0</v>
      </c>
      <c r="I479" s="2">
        <v>0</v>
      </c>
      <c r="J479" s="100">
        <v>67850403.099999994</v>
      </c>
      <c r="K479" s="2"/>
      <c r="L479" s="3"/>
      <c r="M479" s="101"/>
      <c r="N479" s="110"/>
      <c r="O479" s="2">
        <v>0</v>
      </c>
      <c r="P479" s="3"/>
    </row>
    <row r="480" spans="1:16" x14ac:dyDescent="0.3">
      <c r="A480">
        <v>73205</v>
      </c>
      <c r="B480" s="2">
        <v>659556.27</v>
      </c>
      <c r="C480" s="2">
        <v>1223289.8799999999</v>
      </c>
      <c r="D480" s="2">
        <v>10992.67</v>
      </c>
      <c r="E480" s="2">
        <v>6349.95</v>
      </c>
      <c r="F480" s="2">
        <v>12283.44</v>
      </c>
      <c r="G480" s="2">
        <v>105.83</v>
      </c>
      <c r="H480" s="2">
        <v>0</v>
      </c>
      <c r="I480" s="2">
        <v>0</v>
      </c>
      <c r="J480" s="100">
        <v>1246671.8199999998</v>
      </c>
      <c r="K480" s="2"/>
      <c r="L480" s="3"/>
      <c r="M480" s="101"/>
      <c r="N480" s="110"/>
      <c r="O480" s="2">
        <v>52584.28</v>
      </c>
      <c r="P480" s="3"/>
    </row>
    <row r="481" spans="1:16" x14ac:dyDescent="0.3">
      <c r="A481">
        <v>73206</v>
      </c>
      <c r="B481" s="2">
        <v>136838.04999999999</v>
      </c>
      <c r="C481" s="2">
        <v>251807.86</v>
      </c>
      <c r="D481" s="2">
        <v>2280.6799999999998</v>
      </c>
      <c r="E481" s="2">
        <v>17190.009999999998</v>
      </c>
      <c r="F481" s="2">
        <v>33253.050000000003</v>
      </c>
      <c r="G481" s="2">
        <v>286.48</v>
      </c>
      <c r="H481" s="2">
        <v>0</v>
      </c>
      <c r="I481" s="2">
        <v>0</v>
      </c>
      <c r="J481" s="100">
        <v>287628.06999999995</v>
      </c>
      <c r="K481" s="2"/>
      <c r="L481" s="3"/>
      <c r="M481" s="101"/>
      <c r="N481" s="110"/>
      <c r="O481" s="2">
        <v>12897.54</v>
      </c>
      <c r="P481" s="3"/>
    </row>
    <row r="482" spans="1:16" x14ac:dyDescent="0.3">
      <c r="A482">
        <v>73207</v>
      </c>
      <c r="B482" s="2">
        <v>376860.78</v>
      </c>
      <c r="C482" s="2">
        <v>728979.45</v>
      </c>
      <c r="D482" s="2">
        <v>6281.12</v>
      </c>
      <c r="E482" s="2">
        <v>44638.74</v>
      </c>
      <c r="F482" s="2">
        <v>86372.25</v>
      </c>
      <c r="G482" s="2">
        <v>743.98</v>
      </c>
      <c r="H482" s="2">
        <v>0</v>
      </c>
      <c r="I482" s="2">
        <v>0</v>
      </c>
      <c r="J482" s="100">
        <v>822376.79999999993</v>
      </c>
      <c r="K482" s="2"/>
      <c r="L482" s="3"/>
      <c r="M482" s="101"/>
      <c r="N482" s="110"/>
      <c r="O482" s="2">
        <v>0</v>
      </c>
      <c r="P482" s="3"/>
    </row>
    <row r="483" spans="1:16" x14ac:dyDescent="0.3">
      <c r="A483">
        <v>73208</v>
      </c>
      <c r="B483" s="2">
        <v>419777.34</v>
      </c>
      <c r="C483" s="2">
        <v>812033.33</v>
      </c>
      <c r="D483" s="2">
        <v>6996.48</v>
      </c>
      <c r="E483" s="2">
        <v>5845.12</v>
      </c>
      <c r="F483" s="2">
        <v>11306.97</v>
      </c>
      <c r="G483" s="2">
        <v>97.41</v>
      </c>
      <c r="H483" s="2">
        <v>0</v>
      </c>
      <c r="I483" s="2">
        <v>0</v>
      </c>
      <c r="J483" s="100">
        <v>830434.19</v>
      </c>
      <c r="K483" s="2"/>
      <c r="L483" s="3"/>
      <c r="M483" s="101"/>
      <c r="N483" s="110"/>
      <c r="O483" s="2">
        <v>0</v>
      </c>
      <c r="P483" s="3"/>
    </row>
    <row r="484" spans="1:16" x14ac:dyDescent="0.3">
      <c r="A484">
        <v>73209</v>
      </c>
      <c r="B484" s="2">
        <v>34931.449999999997</v>
      </c>
      <c r="C484" s="2">
        <v>65780.179999999993</v>
      </c>
      <c r="D484" s="2">
        <v>582.19000000000005</v>
      </c>
      <c r="E484" s="2">
        <v>444.96</v>
      </c>
      <c r="F484" s="2">
        <v>860.76</v>
      </c>
      <c r="G484" s="2">
        <v>7.4</v>
      </c>
      <c r="H484" s="2">
        <v>0</v>
      </c>
      <c r="I484" s="2">
        <v>0</v>
      </c>
      <c r="J484" s="100">
        <v>67230.529999999984</v>
      </c>
      <c r="K484" s="2"/>
      <c r="L484" s="3"/>
      <c r="M484" s="101"/>
      <c r="N484" s="110"/>
      <c r="O484" s="2">
        <v>1793.2</v>
      </c>
      <c r="P484" s="3"/>
    </row>
    <row r="485" spans="1:16" x14ac:dyDescent="0.3">
      <c r="A485">
        <v>73212</v>
      </c>
      <c r="B485" s="2">
        <v>8146.19</v>
      </c>
      <c r="C485" s="2">
        <v>14997.15</v>
      </c>
      <c r="D485" s="2">
        <v>135.77000000000001</v>
      </c>
      <c r="E485" s="2">
        <v>0</v>
      </c>
      <c r="F485" s="2">
        <v>0</v>
      </c>
      <c r="G485" s="2">
        <v>0</v>
      </c>
      <c r="H485" s="2">
        <v>0</v>
      </c>
      <c r="I485" s="2">
        <v>0</v>
      </c>
      <c r="J485" s="100">
        <v>15132.92</v>
      </c>
      <c r="K485" s="2"/>
      <c r="L485" s="3"/>
      <c r="M485" s="101"/>
      <c r="N485" s="110"/>
      <c r="O485" s="2">
        <v>761.34</v>
      </c>
      <c r="P485" s="3"/>
    </row>
    <row r="486" spans="1:16" x14ac:dyDescent="0.3">
      <c r="A486">
        <v>73213</v>
      </c>
      <c r="B486" s="2">
        <v>3875.56</v>
      </c>
      <c r="C486" s="2">
        <v>7170.8</v>
      </c>
      <c r="D486" s="2">
        <v>64.62</v>
      </c>
      <c r="E486" s="2">
        <v>0</v>
      </c>
      <c r="F486" s="2">
        <v>0</v>
      </c>
      <c r="G486" s="2">
        <v>0</v>
      </c>
      <c r="H486" s="2">
        <v>0</v>
      </c>
      <c r="I486" s="2">
        <v>0</v>
      </c>
      <c r="J486" s="100">
        <v>7235.42</v>
      </c>
      <c r="K486" s="2"/>
      <c r="L486" s="3"/>
      <c r="M486" s="101"/>
      <c r="N486" s="110"/>
      <c r="O486" s="2">
        <v>326.22000000000003</v>
      </c>
      <c r="P486" s="3"/>
    </row>
    <row r="487" spans="1:16" x14ac:dyDescent="0.3">
      <c r="A487">
        <v>73215</v>
      </c>
      <c r="B487" s="2">
        <v>16155.22</v>
      </c>
      <c r="C487" s="2">
        <v>28428.51</v>
      </c>
      <c r="D487" s="2">
        <v>269.27</v>
      </c>
      <c r="E487" s="2">
        <v>486</v>
      </c>
      <c r="F487" s="2">
        <v>940.14</v>
      </c>
      <c r="G487" s="2">
        <v>8.1</v>
      </c>
      <c r="H487" s="2">
        <v>0</v>
      </c>
      <c r="I487" s="2">
        <v>0</v>
      </c>
      <c r="J487" s="100">
        <v>29646.019999999997</v>
      </c>
      <c r="K487" s="2"/>
      <c r="L487" s="3"/>
      <c r="M487" s="101"/>
      <c r="N487" s="110"/>
      <c r="O487" s="2">
        <v>2687.81</v>
      </c>
      <c r="P487" s="3"/>
    </row>
    <row r="488" spans="1:16" x14ac:dyDescent="0.3">
      <c r="A488">
        <v>73216</v>
      </c>
      <c r="B488" s="2">
        <v>121952.03</v>
      </c>
      <c r="C488" s="2">
        <v>229070.7</v>
      </c>
      <c r="D488" s="2">
        <v>2032.51</v>
      </c>
      <c r="E488" s="2">
        <v>180</v>
      </c>
      <c r="F488" s="2">
        <v>348.2</v>
      </c>
      <c r="G488" s="2">
        <v>3</v>
      </c>
      <c r="H488" s="2">
        <v>0</v>
      </c>
      <c r="I488" s="2">
        <v>0</v>
      </c>
      <c r="J488" s="100">
        <v>231454.41000000003</v>
      </c>
      <c r="K488" s="2"/>
      <c r="L488" s="3"/>
      <c r="M488" s="101"/>
      <c r="N488" s="110"/>
      <c r="O488" s="2">
        <v>6838.58</v>
      </c>
      <c r="P488" s="3"/>
    </row>
    <row r="489" spans="1:16" x14ac:dyDescent="0.3">
      <c r="A489">
        <v>73217</v>
      </c>
      <c r="B489" s="2">
        <v>108665.57</v>
      </c>
      <c r="C489" s="2">
        <v>201771.51999999999</v>
      </c>
      <c r="D489" s="2">
        <v>1811.1</v>
      </c>
      <c r="E489" s="2">
        <v>708.81</v>
      </c>
      <c r="F489" s="2">
        <v>1371.03</v>
      </c>
      <c r="G489" s="2">
        <v>11.82</v>
      </c>
      <c r="H489" s="2">
        <v>0</v>
      </c>
      <c r="I489" s="2">
        <v>0</v>
      </c>
      <c r="J489" s="100">
        <v>204965.47</v>
      </c>
      <c r="K489" s="2"/>
      <c r="L489" s="3"/>
      <c r="M489" s="101"/>
      <c r="N489" s="110"/>
      <c r="O489" s="2">
        <v>8435.76</v>
      </c>
      <c r="P489" s="3"/>
    </row>
    <row r="490" spans="1:16" x14ac:dyDescent="0.3">
      <c r="A490">
        <v>73218</v>
      </c>
      <c r="B490" s="2">
        <v>7942.88</v>
      </c>
      <c r="C490" s="2">
        <v>15365.14</v>
      </c>
      <c r="D490" s="2">
        <v>132.38</v>
      </c>
      <c r="E490" s="2">
        <v>0</v>
      </c>
      <c r="F490" s="2">
        <v>0</v>
      </c>
      <c r="G490" s="2">
        <v>0</v>
      </c>
      <c r="H490" s="2">
        <v>0</v>
      </c>
      <c r="I490" s="2">
        <v>0</v>
      </c>
      <c r="J490" s="100">
        <v>15497.519999999999</v>
      </c>
      <c r="K490" s="2"/>
      <c r="L490" s="3"/>
      <c r="M490" s="101"/>
      <c r="N490" s="110"/>
      <c r="O490" s="2">
        <v>0</v>
      </c>
      <c r="P490" s="3"/>
    </row>
    <row r="491" spans="1:16" x14ac:dyDescent="0.3">
      <c r="A491">
        <v>73219</v>
      </c>
      <c r="B491" s="2">
        <v>37415.35</v>
      </c>
      <c r="C491" s="2">
        <v>72377.7</v>
      </c>
      <c r="D491" s="2">
        <v>623.59</v>
      </c>
      <c r="E491" s="2">
        <v>0</v>
      </c>
      <c r="F491" s="2">
        <v>0</v>
      </c>
      <c r="G491" s="2">
        <v>0</v>
      </c>
      <c r="H491" s="2">
        <v>0</v>
      </c>
      <c r="I491" s="2">
        <v>0</v>
      </c>
      <c r="J491" s="100">
        <v>73001.289999999994</v>
      </c>
      <c r="K491" s="2"/>
      <c r="L491" s="3"/>
      <c r="M491" s="101"/>
      <c r="N491" s="110"/>
      <c r="O491" s="2">
        <v>0</v>
      </c>
      <c r="P491" s="3"/>
    </row>
    <row r="492" spans="1:16" x14ac:dyDescent="0.3">
      <c r="A492">
        <v>73222</v>
      </c>
      <c r="B492" s="2">
        <v>212600.72</v>
      </c>
      <c r="C492" s="2">
        <v>411263.76</v>
      </c>
      <c r="D492" s="2">
        <v>3543.36</v>
      </c>
      <c r="E492" s="2">
        <v>0</v>
      </c>
      <c r="F492" s="2">
        <v>0</v>
      </c>
      <c r="G492" s="2">
        <v>0</v>
      </c>
      <c r="H492" s="2">
        <v>0</v>
      </c>
      <c r="I492" s="2">
        <v>0</v>
      </c>
      <c r="J492" s="100">
        <v>414807.12</v>
      </c>
      <c r="K492" s="2"/>
      <c r="L492" s="3"/>
      <c r="M492" s="101"/>
      <c r="N492" s="110"/>
      <c r="O492" s="2">
        <v>0</v>
      </c>
      <c r="P492" s="3"/>
    </row>
    <row r="493" spans="1:16" x14ac:dyDescent="0.3">
      <c r="A493">
        <v>73223</v>
      </c>
      <c r="B493" s="2">
        <v>9571.85</v>
      </c>
      <c r="C493" s="2">
        <v>17617.41</v>
      </c>
      <c r="D493" s="2">
        <v>159.47</v>
      </c>
      <c r="E493" s="2">
        <v>48.6</v>
      </c>
      <c r="F493" s="2">
        <v>94</v>
      </c>
      <c r="G493" s="2">
        <v>0.8</v>
      </c>
      <c r="H493" s="2">
        <v>0</v>
      </c>
      <c r="I493" s="2">
        <v>0</v>
      </c>
      <c r="J493" s="100">
        <v>17871.68</v>
      </c>
      <c r="K493" s="2"/>
      <c r="L493" s="3"/>
      <c r="M493" s="101"/>
      <c r="N493" s="110"/>
      <c r="O493" s="2">
        <v>898.76</v>
      </c>
      <c r="P493" s="3"/>
    </row>
    <row r="494" spans="1:16" x14ac:dyDescent="0.3">
      <c r="A494">
        <v>73224</v>
      </c>
      <c r="B494" s="2">
        <v>179115.39</v>
      </c>
      <c r="C494" s="2">
        <v>291093.89</v>
      </c>
      <c r="D494" s="2">
        <v>2985.22</v>
      </c>
      <c r="E494" s="2">
        <v>4622.8500000000004</v>
      </c>
      <c r="F494" s="2">
        <v>8942.5499999999993</v>
      </c>
      <c r="G494" s="2">
        <v>77.05</v>
      </c>
      <c r="H494" s="2">
        <v>0</v>
      </c>
      <c r="I494" s="2">
        <v>0</v>
      </c>
      <c r="J494" s="100">
        <v>303098.70999999996</v>
      </c>
      <c r="K494" s="2"/>
      <c r="L494" s="3"/>
      <c r="M494" s="101"/>
      <c r="N494" s="110"/>
      <c r="O494" s="2">
        <v>55394.06</v>
      </c>
      <c r="P494" s="3"/>
    </row>
    <row r="495" spans="1:16" x14ac:dyDescent="0.3">
      <c r="A495">
        <v>73225</v>
      </c>
      <c r="B495" s="2">
        <v>2094.44</v>
      </c>
      <c r="C495" s="2">
        <v>4051.57</v>
      </c>
      <c r="D495" s="2">
        <v>34.909999999999997</v>
      </c>
      <c r="E495" s="2">
        <v>0</v>
      </c>
      <c r="F495" s="2">
        <v>0</v>
      </c>
      <c r="G495" s="2">
        <v>0</v>
      </c>
      <c r="H495" s="2">
        <v>0</v>
      </c>
      <c r="I495" s="2">
        <v>0</v>
      </c>
      <c r="J495" s="100">
        <v>4086.48</v>
      </c>
      <c r="K495" s="2"/>
      <c r="L495" s="3"/>
      <c r="M495" s="101"/>
      <c r="N495" s="110"/>
      <c r="O495" s="2">
        <v>0</v>
      </c>
      <c r="P495" s="3"/>
    </row>
    <row r="496" spans="1:16" x14ac:dyDescent="0.3">
      <c r="A496">
        <v>73226</v>
      </c>
      <c r="B496" s="2">
        <v>5993</v>
      </c>
      <c r="C496" s="2">
        <v>11209.45</v>
      </c>
      <c r="D496" s="2">
        <v>0</v>
      </c>
      <c r="E496" s="2">
        <v>0</v>
      </c>
      <c r="F496" s="2">
        <v>0</v>
      </c>
      <c r="G496" s="2">
        <v>0</v>
      </c>
      <c r="H496" s="2">
        <v>0</v>
      </c>
      <c r="I496" s="2">
        <v>0</v>
      </c>
      <c r="J496" s="100">
        <v>11209.45</v>
      </c>
      <c r="K496" s="2"/>
      <c r="L496" s="3"/>
      <c r="M496" s="101"/>
      <c r="N496" s="110"/>
      <c r="O496" s="2">
        <v>248.56</v>
      </c>
      <c r="P496" s="3"/>
    </row>
    <row r="497" spans="1:16" x14ac:dyDescent="0.3">
      <c r="A497">
        <v>73227</v>
      </c>
      <c r="B497" s="2">
        <v>4218.96</v>
      </c>
      <c r="C497" s="2">
        <v>7659.08</v>
      </c>
      <c r="D497" s="2">
        <v>70.290000000000006</v>
      </c>
      <c r="E497" s="2">
        <v>1152</v>
      </c>
      <c r="F497" s="2">
        <v>2228.48</v>
      </c>
      <c r="G497" s="2">
        <v>19.2</v>
      </c>
      <c r="H497" s="2">
        <v>0</v>
      </c>
      <c r="I497" s="2">
        <v>0</v>
      </c>
      <c r="J497" s="100">
        <v>9977.0499999999993</v>
      </c>
      <c r="K497" s="2"/>
      <c r="L497" s="3"/>
      <c r="M497" s="101"/>
      <c r="N497" s="110"/>
      <c r="O497" s="2">
        <v>499.09</v>
      </c>
      <c r="P497" s="3"/>
    </row>
    <row r="498" spans="1:16" x14ac:dyDescent="0.3">
      <c r="A498">
        <v>73228</v>
      </c>
      <c r="B498" s="2">
        <v>54965.05</v>
      </c>
      <c r="C498" s="2">
        <v>106326.66</v>
      </c>
      <c r="D498" s="2">
        <v>916.08</v>
      </c>
      <c r="E498" s="2">
        <v>0</v>
      </c>
      <c r="F498" s="2">
        <v>0</v>
      </c>
      <c r="G498" s="2">
        <v>0</v>
      </c>
      <c r="H498" s="2">
        <v>0</v>
      </c>
      <c r="I498" s="2">
        <v>0</v>
      </c>
      <c r="J498" s="100">
        <v>107242.74</v>
      </c>
      <c r="K498" s="2"/>
      <c r="L498" s="3"/>
      <c r="M498" s="101"/>
      <c r="N498" s="110"/>
      <c r="O498" s="2">
        <v>0</v>
      </c>
      <c r="P498" s="3"/>
    </row>
    <row r="499" spans="1:16" x14ac:dyDescent="0.3">
      <c r="A499">
        <v>73301</v>
      </c>
      <c r="B499" s="2">
        <v>346957.99</v>
      </c>
      <c r="C499" s="2">
        <v>630796.18999999994</v>
      </c>
      <c r="D499" s="2">
        <v>5782.59</v>
      </c>
      <c r="E499" s="2">
        <v>37513.550000000003</v>
      </c>
      <c r="F499" s="2">
        <v>72473.539999999994</v>
      </c>
      <c r="G499" s="2">
        <v>625.22</v>
      </c>
      <c r="H499" s="2">
        <v>0</v>
      </c>
      <c r="I499" s="2">
        <v>0</v>
      </c>
      <c r="J499" s="100">
        <v>709677.53999999992</v>
      </c>
      <c r="K499" s="2"/>
      <c r="L499" s="3"/>
      <c r="M499" s="101"/>
      <c r="N499" s="110"/>
      <c r="O499" s="2">
        <v>40375.160000000003</v>
      </c>
      <c r="P499" s="3"/>
    </row>
    <row r="500" spans="1:16" x14ac:dyDescent="0.3">
      <c r="A500">
        <v>73302</v>
      </c>
      <c r="B500" s="2">
        <v>100608.26</v>
      </c>
      <c r="C500" s="2">
        <v>184576.57</v>
      </c>
      <c r="D500" s="2">
        <v>1676.82</v>
      </c>
      <c r="E500" s="2">
        <v>4046.28</v>
      </c>
      <c r="F500" s="2">
        <v>7827.22</v>
      </c>
      <c r="G500" s="2">
        <v>67.459999999999994</v>
      </c>
      <c r="H500" s="2">
        <v>0</v>
      </c>
      <c r="I500" s="2">
        <v>0</v>
      </c>
      <c r="J500" s="100">
        <v>194148.07</v>
      </c>
      <c r="K500" s="2"/>
      <c r="L500" s="3"/>
      <c r="M500" s="101"/>
      <c r="N500" s="110"/>
      <c r="O500" s="2">
        <v>10042.1</v>
      </c>
      <c r="P500" s="3"/>
    </row>
    <row r="501" spans="1:16" x14ac:dyDescent="0.3">
      <c r="A501">
        <v>73303</v>
      </c>
      <c r="B501" s="2">
        <v>64242.38</v>
      </c>
      <c r="C501" s="2">
        <v>116657.97</v>
      </c>
      <c r="D501" s="2">
        <v>1070.75</v>
      </c>
      <c r="E501" s="2">
        <v>11112.35</v>
      </c>
      <c r="F501" s="2">
        <v>21496.12</v>
      </c>
      <c r="G501" s="2">
        <v>185.2</v>
      </c>
      <c r="H501" s="2">
        <v>0</v>
      </c>
      <c r="I501" s="2">
        <v>0</v>
      </c>
      <c r="J501" s="100">
        <v>139410.04</v>
      </c>
      <c r="K501" s="2"/>
      <c r="L501" s="3"/>
      <c r="M501" s="101"/>
      <c r="N501" s="110"/>
      <c r="O501" s="2">
        <v>7615.95</v>
      </c>
      <c r="P501" s="3"/>
    </row>
    <row r="502" spans="1:16" x14ac:dyDescent="0.3">
      <c r="A502">
        <v>73306</v>
      </c>
      <c r="B502" s="2">
        <v>26271.99</v>
      </c>
      <c r="C502" s="2">
        <v>47365.83</v>
      </c>
      <c r="D502" s="2">
        <v>437.89</v>
      </c>
      <c r="E502" s="2">
        <v>998.94</v>
      </c>
      <c r="F502" s="2">
        <v>1932.38</v>
      </c>
      <c r="G502" s="2">
        <v>16.649999999999999</v>
      </c>
      <c r="H502" s="2">
        <v>0</v>
      </c>
      <c r="I502" s="2">
        <v>0</v>
      </c>
      <c r="J502" s="100">
        <v>49752.75</v>
      </c>
      <c r="K502" s="2"/>
      <c r="L502" s="3"/>
      <c r="M502" s="101"/>
      <c r="N502" s="110"/>
      <c r="O502" s="2">
        <v>3455.53</v>
      </c>
      <c r="P502" s="3"/>
    </row>
    <row r="503" spans="1:16" x14ac:dyDescent="0.3">
      <c r="A503">
        <v>73308</v>
      </c>
      <c r="B503" s="2">
        <v>109943.42</v>
      </c>
      <c r="C503" s="2">
        <v>204386.49</v>
      </c>
      <c r="D503" s="2">
        <v>1832.42</v>
      </c>
      <c r="E503" s="2">
        <v>11053.84</v>
      </c>
      <c r="F503" s="2">
        <v>21383.01</v>
      </c>
      <c r="G503" s="2">
        <v>184.24</v>
      </c>
      <c r="H503" s="2">
        <v>0</v>
      </c>
      <c r="I503" s="2">
        <v>0</v>
      </c>
      <c r="J503" s="100">
        <v>227786.16</v>
      </c>
      <c r="K503" s="2"/>
      <c r="L503" s="3"/>
      <c r="M503" s="101"/>
      <c r="N503" s="110"/>
      <c r="O503" s="2">
        <v>8293.15</v>
      </c>
      <c r="P503" s="3"/>
    </row>
    <row r="504" spans="1:16" x14ac:dyDescent="0.3">
      <c r="A504">
        <v>73310</v>
      </c>
      <c r="B504" s="2">
        <v>358279.3</v>
      </c>
      <c r="C504" s="2">
        <v>661082.93999999994</v>
      </c>
      <c r="D504" s="2">
        <v>5971.28</v>
      </c>
      <c r="E504" s="2">
        <v>1934.18</v>
      </c>
      <c r="F504" s="2">
        <v>3741.53</v>
      </c>
      <c r="G504" s="2">
        <v>32.24</v>
      </c>
      <c r="H504" s="2">
        <v>0</v>
      </c>
      <c r="I504" s="2">
        <v>0</v>
      </c>
      <c r="J504" s="100">
        <v>670827.99</v>
      </c>
      <c r="K504" s="2"/>
      <c r="L504" s="3"/>
      <c r="M504" s="101"/>
      <c r="N504" s="110"/>
      <c r="O504" s="2">
        <v>31994.06</v>
      </c>
      <c r="P504" s="3"/>
    </row>
    <row r="505" spans="1:16" x14ac:dyDescent="0.3">
      <c r="A505">
        <v>73311</v>
      </c>
      <c r="B505" s="2">
        <v>6624.74</v>
      </c>
      <c r="C505" s="2">
        <v>12323.97</v>
      </c>
      <c r="D505" s="2">
        <v>110.43</v>
      </c>
      <c r="E505" s="2">
        <v>93.38</v>
      </c>
      <c r="F505" s="2">
        <v>180.63</v>
      </c>
      <c r="G505" s="2">
        <v>1.56</v>
      </c>
      <c r="H505" s="2">
        <v>0</v>
      </c>
      <c r="I505" s="2">
        <v>0</v>
      </c>
      <c r="J505" s="100">
        <v>12616.589999999998</v>
      </c>
      <c r="K505" s="2"/>
      <c r="L505" s="3"/>
      <c r="M505" s="101"/>
      <c r="N505" s="110"/>
      <c r="O505" s="2">
        <v>491.45</v>
      </c>
      <c r="P505" s="3"/>
    </row>
    <row r="506" spans="1:16" x14ac:dyDescent="0.3">
      <c r="A506">
        <v>73312</v>
      </c>
      <c r="B506" s="2">
        <v>70868.639999999999</v>
      </c>
      <c r="C506" s="2">
        <v>137090.45000000001</v>
      </c>
      <c r="D506" s="2">
        <v>1181.1400000000001</v>
      </c>
      <c r="E506" s="2">
        <v>0</v>
      </c>
      <c r="F506" s="2">
        <v>0</v>
      </c>
      <c r="G506" s="2">
        <v>0</v>
      </c>
      <c r="H506" s="2">
        <v>0</v>
      </c>
      <c r="I506" s="2">
        <v>0</v>
      </c>
      <c r="J506" s="100">
        <v>138271.59000000003</v>
      </c>
      <c r="K506" s="2"/>
      <c r="L506" s="3"/>
      <c r="M506" s="101"/>
      <c r="N506" s="110"/>
      <c r="O506" s="2">
        <v>0</v>
      </c>
      <c r="P506" s="3"/>
    </row>
    <row r="507" spans="1:16" x14ac:dyDescent="0.3">
      <c r="A507">
        <v>73401</v>
      </c>
      <c r="B507" s="2">
        <v>677561.79</v>
      </c>
      <c r="C507" s="2">
        <v>1268938.43</v>
      </c>
      <c r="D507" s="2">
        <v>11292.72</v>
      </c>
      <c r="E507" s="2">
        <v>44676.69</v>
      </c>
      <c r="F507" s="2">
        <v>86424.11</v>
      </c>
      <c r="G507" s="2">
        <v>744.61</v>
      </c>
      <c r="H507" s="2">
        <v>0</v>
      </c>
      <c r="I507" s="2">
        <v>0</v>
      </c>
      <c r="J507" s="100">
        <v>1367399.87</v>
      </c>
      <c r="K507" s="2"/>
      <c r="L507" s="3"/>
      <c r="M507" s="101"/>
      <c r="N507" s="110"/>
      <c r="O507" s="2">
        <v>40798.82</v>
      </c>
      <c r="P507" s="3"/>
    </row>
    <row r="508" spans="1:16" x14ac:dyDescent="0.3">
      <c r="A508">
        <v>73402</v>
      </c>
      <c r="B508" s="2">
        <v>262496.11</v>
      </c>
      <c r="C508" s="2">
        <v>476209.71</v>
      </c>
      <c r="D508" s="2">
        <v>4375</v>
      </c>
      <c r="E508" s="2">
        <v>28618.75</v>
      </c>
      <c r="F508" s="2">
        <v>55361.74</v>
      </c>
      <c r="G508" s="2">
        <v>476.98</v>
      </c>
      <c r="H508" s="2">
        <v>0</v>
      </c>
      <c r="I508" s="2">
        <v>0</v>
      </c>
      <c r="J508" s="100">
        <v>536423.43000000005</v>
      </c>
      <c r="K508" s="2"/>
      <c r="L508" s="3"/>
      <c r="M508" s="101"/>
      <c r="N508" s="110"/>
      <c r="O508" s="2">
        <v>31572.61</v>
      </c>
      <c r="P508" s="3"/>
    </row>
    <row r="509" spans="1:16" x14ac:dyDescent="0.3">
      <c r="A509">
        <v>73405</v>
      </c>
      <c r="B509" s="2">
        <v>67520.91</v>
      </c>
      <c r="C509" s="2">
        <v>124623.22</v>
      </c>
      <c r="D509" s="2">
        <v>1125.3399999999999</v>
      </c>
      <c r="E509" s="2">
        <v>3277.42</v>
      </c>
      <c r="F509" s="2">
        <v>6339.98</v>
      </c>
      <c r="G509" s="2">
        <v>54.62</v>
      </c>
      <c r="H509" s="2">
        <v>0</v>
      </c>
      <c r="I509" s="2">
        <v>0</v>
      </c>
      <c r="J509" s="100">
        <v>132143.15999999997</v>
      </c>
      <c r="K509" s="2"/>
      <c r="L509" s="3"/>
      <c r="M509" s="101"/>
      <c r="N509" s="110"/>
      <c r="O509" s="2">
        <v>5992.5</v>
      </c>
      <c r="P509" s="3"/>
    </row>
    <row r="510" spans="1:16" x14ac:dyDescent="0.3">
      <c r="A510">
        <v>73406</v>
      </c>
      <c r="B510" s="2">
        <v>33518.29</v>
      </c>
      <c r="C510" s="2">
        <v>61843.55</v>
      </c>
      <c r="D510" s="2">
        <v>558.66</v>
      </c>
      <c r="E510" s="2">
        <v>2155.33</v>
      </c>
      <c r="F510" s="2">
        <v>4060.46</v>
      </c>
      <c r="G510" s="2">
        <v>35.93</v>
      </c>
      <c r="H510" s="2">
        <v>0</v>
      </c>
      <c r="I510" s="2">
        <v>0</v>
      </c>
      <c r="J510" s="100">
        <v>66498.600000000006</v>
      </c>
      <c r="K510" s="2"/>
      <c r="L510" s="3"/>
      <c r="M510" s="101"/>
      <c r="N510" s="110"/>
      <c r="O510" s="2">
        <v>1778.23</v>
      </c>
      <c r="P510" s="3"/>
    </row>
    <row r="511" spans="1:16" x14ac:dyDescent="0.3">
      <c r="A511">
        <v>73407</v>
      </c>
      <c r="B511" s="2">
        <v>10318.129999999999</v>
      </c>
      <c r="C511" s="2">
        <v>19013.84</v>
      </c>
      <c r="D511" s="2">
        <v>0</v>
      </c>
      <c r="E511" s="2">
        <v>1702.15</v>
      </c>
      <c r="F511" s="2">
        <v>3292.69</v>
      </c>
      <c r="G511" s="2">
        <v>0</v>
      </c>
      <c r="H511" s="2">
        <v>0</v>
      </c>
      <c r="I511" s="2">
        <v>0</v>
      </c>
      <c r="J511" s="100">
        <v>22306.53</v>
      </c>
      <c r="K511" s="2"/>
      <c r="L511" s="3"/>
      <c r="M511" s="101"/>
      <c r="N511" s="110"/>
      <c r="O511" s="2">
        <v>944.87</v>
      </c>
      <c r="P511" s="3"/>
    </row>
    <row r="512" spans="1:16" x14ac:dyDescent="0.3">
      <c r="A512">
        <v>73408</v>
      </c>
      <c r="B512" s="2">
        <v>24821.06</v>
      </c>
      <c r="C512" s="2">
        <v>48017.24</v>
      </c>
      <c r="D512" s="2">
        <v>413.71</v>
      </c>
      <c r="E512" s="2">
        <v>0</v>
      </c>
      <c r="F512" s="2">
        <v>0</v>
      </c>
      <c r="G512" s="2">
        <v>0</v>
      </c>
      <c r="H512" s="2">
        <v>0</v>
      </c>
      <c r="I512" s="2">
        <v>0</v>
      </c>
      <c r="J512" s="100">
        <v>48430.95</v>
      </c>
      <c r="K512" s="2"/>
      <c r="L512" s="3"/>
      <c r="M512" s="101"/>
      <c r="N512" s="110"/>
      <c r="O512" s="2">
        <v>0</v>
      </c>
      <c r="P512" s="3"/>
    </row>
    <row r="513" spans="1:16" x14ac:dyDescent="0.3">
      <c r="A513">
        <v>73501</v>
      </c>
      <c r="B513" s="2">
        <v>11199.95</v>
      </c>
      <c r="C513" s="2">
        <v>20608</v>
      </c>
      <c r="D513" s="2">
        <v>186.67</v>
      </c>
      <c r="E513" s="2">
        <v>604.79999999999995</v>
      </c>
      <c r="F513" s="2">
        <v>1169.95</v>
      </c>
      <c r="G513" s="2">
        <v>10.08</v>
      </c>
      <c r="H513" s="2">
        <v>0</v>
      </c>
      <c r="I513" s="2">
        <v>0</v>
      </c>
      <c r="J513" s="100">
        <v>21974.7</v>
      </c>
      <c r="K513" s="2"/>
      <c r="L513" s="3"/>
      <c r="M513" s="101"/>
      <c r="N513" s="110"/>
      <c r="O513" s="2">
        <v>1057.8499999999999</v>
      </c>
      <c r="P513" s="3"/>
    </row>
    <row r="514" spans="1:16" x14ac:dyDescent="0.3">
      <c r="A514">
        <v>73502</v>
      </c>
      <c r="B514" s="2">
        <v>295320.56</v>
      </c>
      <c r="C514" s="2">
        <v>547020.81999999995</v>
      </c>
      <c r="D514" s="2">
        <v>4922.07</v>
      </c>
      <c r="E514" s="2">
        <v>31206.51</v>
      </c>
      <c r="F514" s="2">
        <v>60366.67</v>
      </c>
      <c r="G514" s="2">
        <v>520.1</v>
      </c>
      <c r="H514" s="2">
        <v>0</v>
      </c>
      <c r="I514" s="2">
        <v>0</v>
      </c>
      <c r="J514" s="100">
        <v>612829.65999999992</v>
      </c>
      <c r="K514" s="2"/>
      <c r="L514" s="3"/>
      <c r="M514" s="101"/>
      <c r="N514" s="110"/>
      <c r="O514" s="2">
        <v>24257.64</v>
      </c>
      <c r="P514" s="3"/>
    </row>
    <row r="515" spans="1:16" x14ac:dyDescent="0.3">
      <c r="A515">
        <v>73503</v>
      </c>
      <c r="B515" s="2">
        <v>64789.61</v>
      </c>
      <c r="C515" s="2">
        <v>125332</v>
      </c>
      <c r="D515" s="2">
        <v>1079.8599999999999</v>
      </c>
      <c r="E515" s="2">
        <v>10679.7</v>
      </c>
      <c r="F515" s="2">
        <v>20659.37</v>
      </c>
      <c r="G515" s="2">
        <v>177.99</v>
      </c>
      <c r="H515" s="2">
        <v>0</v>
      </c>
      <c r="I515" s="2">
        <v>0</v>
      </c>
      <c r="J515" s="100">
        <v>147249.21999999997</v>
      </c>
      <c r="K515" s="2"/>
      <c r="L515" s="3"/>
      <c r="M515" s="101"/>
      <c r="N515" s="110"/>
      <c r="O515" s="2">
        <v>0</v>
      </c>
      <c r="P515" s="3"/>
    </row>
    <row r="516" spans="1:16" x14ac:dyDescent="0.3">
      <c r="A516">
        <v>73504</v>
      </c>
      <c r="B516" s="2">
        <v>19166.82</v>
      </c>
      <c r="C516" s="2">
        <v>37077.019999999997</v>
      </c>
      <c r="D516" s="2">
        <v>319.41000000000003</v>
      </c>
      <c r="E516" s="2">
        <v>0</v>
      </c>
      <c r="F516" s="2">
        <v>0</v>
      </c>
      <c r="G516" s="2">
        <v>0</v>
      </c>
      <c r="H516" s="2">
        <v>0</v>
      </c>
      <c r="I516" s="2">
        <v>0</v>
      </c>
      <c r="J516" s="100">
        <v>37396.43</v>
      </c>
      <c r="K516" s="2"/>
      <c r="L516" s="3"/>
      <c r="M516" s="101"/>
      <c r="N516" s="110"/>
      <c r="O516" s="2">
        <v>0</v>
      </c>
      <c r="P516" s="3"/>
    </row>
    <row r="517" spans="1:16" x14ac:dyDescent="0.3">
      <c r="A517">
        <v>73506</v>
      </c>
      <c r="B517" s="2">
        <v>0</v>
      </c>
      <c r="C517" s="2">
        <v>0</v>
      </c>
      <c r="D517" s="2">
        <v>0</v>
      </c>
      <c r="E517" s="2">
        <v>0</v>
      </c>
      <c r="F517" s="2">
        <v>0</v>
      </c>
      <c r="G517" s="2">
        <v>0</v>
      </c>
      <c r="H517" s="2">
        <v>0</v>
      </c>
      <c r="I517" s="2">
        <v>0</v>
      </c>
      <c r="J517" s="100">
        <v>0</v>
      </c>
      <c r="K517" s="2"/>
      <c r="L517" s="3"/>
      <c r="M517" s="101"/>
      <c r="N517" s="110"/>
      <c r="O517" s="2">
        <v>19.38</v>
      </c>
      <c r="P517" s="3"/>
    </row>
    <row r="518" spans="1:16" x14ac:dyDescent="0.3">
      <c r="A518">
        <v>73507</v>
      </c>
      <c r="B518" s="2">
        <v>28911.87</v>
      </c>
      <c r="C518" s="2">
        <v>53049.17</v>
      </c>
      <c r="D518" s="2">
        <v>481.86</v>
      </c>
      <c r="E518" s="2">
        <v>0</v>
      </c>
      <c r="F518" s="2">
        <v>0</v>
      </c>
      <c r="G518" s="2">
        <v>0</v>
      </c>
      <c r="H518" s="2">
        <v>0</v>
      </c>
      <c r="I518" s="2">
        <v>0</v>
      </c>
      <c r="J518" s="100">
        <v>53531.03</v>
      </c>
      <c r="K518" s="2"/>
      <c r="L518" s="3"/>
      <c r="M518" s="101"/>
      <c r="N518" s="110"/>
      <c r="O518" s="2">
        <v>2832.67</v>
      </c>
      <c r="P518" s="3"/>
    </row>
    <row r="519" spans="1:16" x14ac:dyDescent="0.3">
      <c r="A519">
        <v>73601</v>
      </c>
      <c r="B519" s="2">
        <v>473210.26</v>
      </c>
      <c r="C519" s="2">
        <v>874097.54</v>
      </c>
      <c r="D519" s="2">
        <v>7886.9</v>
      </c>
      <c r="E519" s="2">
        <v>11986.09</v>
      </c>
      <c r="F519" s="2">
        <v>23186.44</v>
      </c>
      <c r="G519" s="2">
        <v>199.79</v>
      </c>
      <c r="H519" s="2">
        <v>0</v>
      </c>
      <c r="I519" s="2">
        <v>0</v>
      </c>
      <c r="J519" s="100">
        <v>905370.67</v>
      </c>
      <c r="K519" s="2"/>
      <c r="L519" s="3"/>
      <c r="M519" s="101"/>
      <c r="N519" s="110"/>
      <c r="O519" s="2">
        <v>41315.11</v>
      </c>
      <c r="P519" s="3"/>
    </row>
    <row r="520" spans="1:16" x14ac:dyDescent="0.3">
      <c r="A520">
        <v>73602</v>
      </c>
      <c r="B520" s="2">
        <v>413659.92</v>
      </c>
      <c r="C520" s="2">
        <v>754423.03</v>
      </c>
      <c r="D520" s="2">
        <v>6894.33</v>
      </c>
      <c r="E520" s="2">
        <v>48573.02</v>
      </c>
      <c r="F520" s="2">
        <v>93962.3</v>
      </c>
      <c r="G520" s="2">
        <v>809.56</v>
      </c>
      <c r="H520" s="2">
        <v>0</v>
      </c>
      <c r="I520" s="2">
        <v>0</v>
      </c>
      <c r="J520" s="100">
        <v>856089.22000000009</v>
      </c>
      <c r="K520" s="2"/>
      <c r="L520" s="3"/>
      <c r="M520" s="101"/>
      <c r="N520" s="110"/>
      <c r="O520" s="2">
        <v>45779.55</v>
      </c>
      <c r="P520" s="3"/>
    </row>
    <row r="521" spans="1:16" x14ac:dyDescent="0.3">
      <c r="A521">
        <v>73603</v>
      </c>
      <c r="B521" s="2">
        <v>17578.47</v>
      </c>
      <c r="C521" s="2">
        <v>32096.3</v>
      </c>
      <c r="D521" s="2">
        <v>292.97000000000003</v>
      </c>
      <c r="E521" s="2">
        <v>1800.71</v>
      </c>
      <c r="F521" s="2">
        <v>3483.4</v>
      </c>
      <c r="G521" s="2">
        <v>30.02</v>
      </c>
      <c r="H521" s="2">
        <v>0</v>
      </c>
      <c r="I521" s="2">
        <v>0</v>
      </c>
      <c r="J521" s="100">
        <v>35902.69</v>
      </c>
      <c r="K521" s="2"/>
      <c r="L521" s="3"/>
      <c r="M521" s="101"/>
      <c r="N521" s="110"/>
      <c r="O521" s="2">
        <v>1909.31</v>
      </c>
      <c r="P521" s="3"/>
    </row>
    <row r="522" spans="1:16" x14ac:dyDescent="0.3">
      <c r="A522">
        <v>73604</v>
      </c>
      <c r="B522" s="2">
        <v>259559.47</v>
      </c>
      <c r="C522" s="2">
        <v>502102.83</v>
      </c>
      <c r="D522" s="2">
        <v>4326.03</v>
      </c>
      <c r="E522" s="2">
        <v>67.5</v>
      </c>
      <c r="F522" s="2">
        <v>130.58000000000001</v>
      </c>
      <c r="G522" s="2">
        <v>1.1299999999999999</v>
      </c>
      <c r="H522" s="2">
        <v>0</v>
      </c>
      <c r="I522" s="2">
        <v>0</v>
      </c>
      <c r="J522" s="100">
        <v>506560.57000000007</v>
      </c>
      <c r="K522" s="2"/>
      <c r="L522" s="3"/>
      <c r="M522" s="101"/>
      <c r="N522" s="110"/>
      <c r="O522" s="2">
        <v>0</v>
      </c>
      <c r="P522" s="3"/>
    </row>
    <row r="523" spans="1:16" x14ac:dyDescent="0.3">
      <c r="A523">
        <v>73606</v>
      </c>
      <c r="B523" s="2">
        <v>92786.99</v>
      </c>
      <c r="C523" s="2">
        <v>175083.56</v>
      </c>
      <c r="D523" s="2">
        <v>1546.41</v>
      </c>
      <c r="E523" s="2">
        <v>6623.62</v>
      </c>
      <c r="F523" s="2">
        <v>12658.65</v>
      </c>
      <c r="G523" s="2">
        <v>110.4</v>
      </c>
      <c r="H523" s="2">
        <v>0</v>
      </c>
      <c r="I523" s="2">
        <v>0</v>
      </c>
      <c r="J523" s="100">
        <v>189399.02</v>
      </c>
      <c r="K523" s="2"/>
      <c r="L523" s="3"/>
      <c r="M523" s="101"/>
      <c r="N523" s="110"/>
      <c r="O523" s="2">
        <v>0</v>
      </c>
      <c r="P523" s="3"/>
    </row>
    <row r="524" spans="1:16" x14ac:dyDescent="0.3">
      <c r="A524">
        <v>73607</v>
      </c>
      <c r="B524" s="2">
        <v>30954.47</v>
      </c>
      <c r="C524" s="2">
        <v>56154.04</v>
      </c>
      <c r="D524" s="2">
        <v>515.91</v>
      </c>
      <c r="E524" s="2">
        <v>1000.35</v>
      </c>
      <c r="F524" s="2">
        <v>1935.15</v>
      </c>
      <c r="G524" s="2">
        <v>16.68</v>
      </c>
      <c r="H524" s="2">
        <v>0</v>
      </c>
      <c r="I524" s="2">
        <v>0</v>
      </c>
      <c r="J524" s="100">
        <v>58621.780000000006</v>
      </c>
      <c r="K524" s="2"/>
      <c r="L524" s="3"/>
      <c r="M524" s="101"/>
      <c r="N524" s="110"/>
      <c r="O524" s="2">
        <v>3725.51</v>
      </c>
      <c r="P524" s="3"/>
    </row>
    <row r="525" spans="1:16" x14ac:dyDescent="0.3">
      <c r="A525">
        <v>73608</v>
      </c>
      <c r="B525" s="2">
        <v>324</v>
      </c>
      <c r="C525" s="2">
        <v>518.89</v>
      </c>
      <c r="D525" s="2">
        <v>5.4</v>
      </c>
      <c r="E525" s="2">
        <v>1695.17</v>
      </c>
      <c r="F525" s="2">
        <v>3279.27</v>
      </c>
      <c r="G525" s="2">
        <v>28.27</v>
      </c>
      <c r="H525" s="2">
        <v>0</v>
      </c>
      <c r="I525" s="2">
        <v>0</v>
      </c>
      <c r="J525" s="100">
        <v>3831.83</v>
      </c>
      <c r="K525" s="2"/>
      <c r="L525" s="3"/>
      <c r="M525" s="101"/>
      <c r="N525" s="110"/>
      <c r="O525" s="2">
        <v>107.87</v>
      </c>
      <c r="P525" s="3"/>
    </row>
    <row r="526" spans="1:16" x14ac:dyDescent="0.3">
      <c r="A526">
        <v>73609</v>
      </c>
      <c r="B526" s="2">
        <v>15252.7</v>
      </c>
      <c r="C526" s="2">
        <v>28611.59</v>
      </c>
      <c r="D526" s="2">
        <v>0</v>
      </c>
      <c r="E526" s="2">
        <v>0</v>
      </c>
      <c r="F526" s="2">
        <v>0</v>
      </c>
      <c r="G526" s="2">
        <v>0</v>
      </c>
      <c r="H526" s="2">
        <v>0</v>
      </c>
      <c r="I526" s="2">
        <v>0</v>
      </c>
      <c r="J526" s="100">
        <v>28611.59</v>
      </c>
      <c r="K526" s="2"/>
      <c r="L526" s="3"/>
      <c r="M526" s="101"/>
      <c r="N526" s="110"/>
      <c r="O526" s="2">
        <v>892.21</v>
      </c>
      <c r="P526" s="3"/>
    </row>
    <row r="527" spans="1:16" x14ac:dyDescent="0.3">
      <c r="A527">
        <v>73610</v>
      </c>
      <c r="B527" s="2">
        <v>26024.560000000001</v>
      </c>
      <c r="C527" s="2">
        <v>50342.77</v>
      </c>
      <c r="D527" s="2">
        <v>0</v>
      </c>
      <c r="E527" s="2">
        <v>0</v>
      </c>
      <c r="F527" s="2">
        <v>0</v>
      </c>
      <c r="G527" s="2">
        <v>0</v>
      </c>
      <c r="H527" s="2">
        <v>0</v>
      </c>
      <c r="I527" s="2">
        <v>0</v>
      </c>
      <c r="J527" s="100">
        <v>50342.77</v>
      </c>
      <c r="K527" s="2"/>
      <c r="L527" s="3"/>
      <c r="M527" s="101"/>
      <c r="N527" s="110"/>
      <c r="O527" s="2">
        <v>0</v>
      </c>
      <c r="P527" s="3"/>
    </row>
    <row r="528" spans="1:16" x14ac:dyDescent="0.3">
      <c r="A528">
        <v>73611</v>
      </c>
      <c r="B528" s="2">
        <v>108365.57</v>
      </c>
      <c r="C528" s="2">
        <v>209627.04</v>
      </c>
      <c r="D528" s="2">
        <v>1806.09</v>
      </c>
      <c r="E528" s="2">
        <v>4469.01</v>
      </c>
      <c r="F528" s="2">
        <v>8644.98</v>
      </c>
      <c r="G528" s="2">
        <v>74.48</v>
      </c>
      <c r="H528" s="2">
        <v>0</v>
      </c>
      <c r="I528" s="2">
        <v>0</v>
      </c>
      <c r="J528" s="100">
        <v>220152.59000000003</v>
      </c>
      <c r="K528" s="2"/>
      <c r="L528" s="3"/>
      <c r="M528" s="101"/>
      <c r="N528" s="110"/>
      <c r="O528" s="2">
        <v>0</v>
      </c>
      <c r="P528" s="3"/>
    </row>
    <row r="529" spans="1:16" x14ac:dyDescent="0.3">
      <c r="A529">
        <v>73612</v>
      </c>
      <c r="B529" s="2">
        <v>370.8</v>
      </c>
      <c r="C529" s="2">
        <v>668.53</v>
      </c>
      <c r="D529" s="2">
        <v>6.2</v>
      </c>
      <c r="E529" s="2">
        <v>54</v>
      </c>
      <c r="F529" s="2">
        <v>104.44</v>
      </c>
      <c r="G529" s="2">
        <v>0.94</v>
      </c>
      <c r="H529" s="2">
        <v>0</v>
      </c>
      <c r="I529" s="2">
        <v>0</v>
      </c>
      <c r="J529" s="100">
        <v>780.11000000000013</v>
      </c>
      <c r="K529" s="2"/>
      <c r="L529" s="3"/>
      <c r="M529" s="101"/>
      <c r="N529" s="110"/>
      <c r="O529" s="2">
        <v>48.75</v>
      </c>
      <c r="P529" s="3"/>
    </row>
    <row r="530" spans="1:16" x14ac:dyDescent="0.3">
      <c r="A530">
        <v>73613</v>
      </c>
      <c r="B530" s="2">
        <v>338054.18</v>
      </c>
      <c r="C530" s="2">
        <v>625006.22</v>
      </c>
      <c r="D530" s="2">
        <v>5634.16</v>
      </c>
      <c r="E530" s="2">
        <v>9094.39</v>
      </c>
      <c r="F530" s="2">
        <v>17592.490000000002</v>
      </c>
      <c r="G530" s="2">
        <v>151.56</v>
      </c>
      <c r="H530" s="2">
        <v>0</v>
      </c>
      <c r="I530" s="2">
        <v>0</v>
      </c>
      <c r="J530" s="100">
        <v>648384.43000000005</v>
      </c>
      <c r="K530" s="2"/>
      <c r="L530" s="3"/>
      <c r="M530" s="101"/>
      <c r="N530" s="110"/>
      <c r="O530" s="2">
        <v>28875.96</v>
      </c>
      <c r="P530" s="3"/>
    </row>
    <row r="531" spans="1:16" x14ac:dyDescent="0.3">
      <c r="A531">
        <v>73614</v>
      </c>
      <c r="B531" s="2">
        <v>73354.179999999993</v>
      </c>
      <c r="C531" s="2">
        <v>134012.29</v>
      </c>
      <c r="D531" s="2">
        <v>1222.6300000000001</v>
      </c>
      <c r="E531" s="2">
        <v>13024.19</v>
      </c>
      <c r="F531" s="2">
        <v>25194.34</v>
      </c>
      <c r="G531" s="2">
        <v>217.05</v>
      </c>
      <c r="H531" s="2">
        <v>0</v>
      </c>
      <c r="I531" s="2">
        <v>0</v>
      </c>
      <c r="J531" s="100">
        <v>160646.31</v>
      </c>
      <c r="K531" s="2"/>
      <c r="L531" s="3"/>
      <c r="M531" s="101"/>
      <c r="N531" s="110"/>
      <c r="O531" s="2">
        <v>7886.94</v>
      </c>
      <c r="P531" s="3"/>
    </row>
    <row r="532" spans="1:16" x14ac:dyDescent="0.3">
      <c r="A532">
        <v>73702</v>
      </c>
      <c r="B532" s="2">
        <v>1339091.03</v>
      </c>
      <c r="C532" s="2">
        <v>2466730.9300000002</v>
      </c>
      <c r="D532" s="2">
        <v>22318.3</v>
      </c>
      <c r="E532" s="2">
        <v>32379.73</v>
      </c>
      <c r="F532" s="2">
        <v>62636.75</v>
      </c>
      <c r="G532" s="2">
        <v>539.64</v>
      </c>
      <c r="H532" s="2">
        <v>0</v>
      </c>
      <c r="I532" s="2">
        <v>0</v>
      </c>
      <c r="J532" s="100">
        <v>2552225.62</v>
      </c>
      <c r="K532" s="2"/>
      <c r="L532" s="3"/>
      <c r="M532" s="101"/>
      <c r="N532" s="110"/>
      <c r="O532" s="2">
        <v>123647</v>
      </c>
      <c r="P532" s="3"/>
    </row>
    <row r="533" spans="1:16" x14ac:dyDescent="0.3">
      <c r="A533">
        <v>73703</v>
      </c>
      <c r="B533" s="2">
        <v>688950.42</v>
      </c>
      <c r="C533" s="2">
        <v>1272689.8999999999</v>
      </c>
      <c r="D533" s="2">
        <v>11482.43</v>
      </c>
      <c r="E533" s="2">
        <v>9166.42</v>
      </c>
      <c r="F533" s="2">
        <v>17732</v>
      </c>
      <c r="G533" s="2">
        <v>152.76</v>
      </c>
      <c r="H533" s="2">
        <v>0</v>
      </c>
      <c r="I533" s="2">
        <v>0</v>
      </c>
      <c r="J533" s="100">
        <v>1302057.0899999999</v>
      </c>
      <c r="K533" s="2"/>
      <c r="L533" s="3"/>
      <c r="M533" s="101"/>
      <c r="N533" s="110"/>
      <c r="O533" s="2">
        <v>60045.37</v>
      </c>
      <c r="P533" s="3"/>
    </row>
    <row r="534" spans="1:16" x14ac:dyDescent="0.3">
      <c r="A534">
        <v>73707</v>
      </c>
      <c r="B534" s="2">
        <v>171909.21</v>
      </c>
      <c r="C534" s="2">
        <v>315637.77</v>
      </c>
      <c r="D534" s="2">
        <v>2865.12</v>
      </c>
      <c r="E534" s="2">
        <v>152.72999999999999</v>
      </c>
      <c r="F534" s="2">
        <v>295.45</v>
      </c>
      <c r="G534" s="2">
        <v>2.5499999999999998</v>
      </c>
      <c r="H534" s="2">
        <v>0</v>
      </c>
      <c r="I534" s="2">
        <v>0</v>
      </c>
      <c r="J534" s="100">
        <v>318800.89</v>
      </c>
      <c r="K534" s="2"/>
      <c r="L534" s="3"/>
      <c r="M534" s="101"/>
      <c r="N534" s="110"/>
      <c r="O534" s="2">
        <v>16910.28</v>
      </c>
      <c r="P534" s="3"/>
    </row>
    <row r="535" spans="1:16" x14ac:dyDescent="0.3">
      <c r="A535">
        <v>73708</v>
      </c>
      <c r="B535" s="2">
        <v>134715.56</v>
      </c>
      <c r="C535" s="2">
        <v>249705.91</v>
      </c>
      <c r="D535" s="2">
        <v>2245.31</v>
      </c>
      <c r="E535" s="2">
        <v>377.67</v>
      </c>
      <c r="F535" s="2">
        <v>730.57</v>
      </c>
      <c r="G535" s="2">
        <v>6.29</v>
      </c>
      <c r="H535" s="2">
        <v>0</v>
      </c>
      <c r="I535" s="2">
        <v>0</v>
      </c>
      <c r="J535" s="100">
        <v>252688.08000000002</v>
      </c>
      <c r="K535" s="2"/>
      <c r="L535" s="3"/>
      <c r="M535" s="101"/>
      <c r="N535" s="110"/>
      <c r="O535" s="2">
        <v>10894.18</v>
      </c>
      <c r="P535" s="3"/>
    </row>
    <row r="536" spans="1:16" x14ac:dyDescent="0.3">
      <c r="A536">
        <v>73709</v>
      </c>
      <c r="B536" s="2">
        <v>93679.58</v>
      </c>
      <c r="C536" s="2">
        <v>181378.08</v>
      </c>
      <c r="D536" s="2">
        <v>1561.37</v>
      </c>
      <c r="E536" s="2">
        <v>0</v>
      </c>
      <c r="F536" s="2">
        <v>0</v>
      </c>
      <c r="G536" s="2">
        <v>0</v>
      </c>
      <c r="H536" s="2">
        <v>0</v>
      </c>
      <c r="I536" s="2">
        <v>0</v>
      </c>
      <c r="J536" s="100">
        <v>182939.44999999998</v>
      </c>
      <c r="K536" s="2"/>
      <c r="L536" s="3"/>
      <c r="M536" s="101"/>
      <c r="N536" s="110"/>
      <c r="O536" s="2">
        <v>0</v>
      </c>
      <c r="P536" s="3"/>
    </row>
    <row r="537" spans="1:16" x14ac:dyDescent="0.3">
      <c r="A537">
        <v>73710</v>
      </c>
      <c r="B537" s="2">
        <v>8769.2199999999993</v>
      </c>
      <c r="C537" s="2">
        <v>16026.25</v>
      </c>
      <c r="D537" s="2">
        <v>0</v>
      </c>
      <c r="E537" s="2">
        <v>0</v>
      </c>
      <c r="F537" s="2">
        <v>0</v>
      </c>
      <c r="G537" s="2">
        <v>0</v>
      </c>
      <c r="H537" s="2">
        <v>0</v>
      </c>
      <c r="I537" s="2">
        <v>0</v>
      </c>
      <c r="J537" s="100">
        <v>16026.25</v>
      </c>
      <c r="K537" s="2"/>
      <c r="L537" s="3"/>
      <c r="M537" s="101"/>
      <c r="N537" s="110"/>
      <c r="O537" s="2">
        <v>936.97</v>
      </c>
      <c r="P537" s="3"/>
    </row>
    <row r="538" spans="1:16" x14ac:dyDescent="0.3">
      <c r="A538">
        <v>73711</v>
      </c>
      <c r="B538" s="2">
        <v>142788.95000000001</v>
      </c>
      <c r="C538" s="2">
        <v>276214.96999999997</v>
      </c>
      <c r="D538" s="2">
        <v>2379.79</v>
      </c>
      <c r="E538" s="2">
        <v>8118.09</v>
      </c>
      <c r="F538" s="2">
        <v>15704.04</v>
      </c>
      <c r="G538" s="2">
        <v>135.30000000000001</v>
      </c>
      <c r="H538" s="2">
        <v>0</v>
      </c>
      <c r="I538" s="2">
        <v>0</v>
      </c>
      <c r="J538" s="100">
        <v>294434.09999999992</v>
      </c>
      <c r="K538" s="2"/>
      <c r="L538" s="3"/>
      <c r="M538" s="101"/>
      <c r="N538" s="110"/>
      <c r="O538" s="2">
        <v>0</v>
      </c>
      <c r="P538" s="3"/>
    </row>
    <row r="539" spans="1:16" x14ac:dyDescent="0.3">
      <c r="A539">
        <v>73712</v>
      </c>
      <c r="B539" s="2">
        <v>420667.74</v>
      </c>
      <c r="C539" s="2">
        <v>776266.87</v>
      </c>
      <c r="D539" s="2">
        <v>7011.17</v>
      </c>
      <c r="E539" s="2">
        <v>15015.53</v>
      </c>
      <c r="F539" s="2">
        <v>29046.77</v>
      </c>
      <c r="G539" s="2">
        <v>250.28</v>
      </c>
      <c r="H539" s="2">
        <v>0</v>
      </c>
      <c r="I539" s="2">
        <v>0</v>
      </c>
      <c r="J539" s="100">
        <v>812575.09000000008</v>
      </c>
      <c r="K539" s="2"/>
      <c r="L539" s="3"/>
      <c r="M539" s="101"/>
      <c r="N539" s="110"/>
      <c r="O539" s="2">
        <v>37472.300000000003</v>
      </c>
      <c r="P539" s="3"/>
    </row>
    <row r="540" spans="1:16" x14ac:dyDescent="0.3">
      <c r="A540">
        <v>73801</v>
      </c>
      <c r="B540" s="2">
        <v>459081.39</v>
      </c>
      <c r="C540" s="2">
        <v>842848.89</v>
      </c>
      <c r="D540" s="2">
        <v>7651.48</v>
      </c>
      <c r="E540" s="2">
        <v>39776.230000000003</v>
      </c>
      <c r="F540" s="2">
        <v>76945.03</v>
      </c>
      <c r="G540" s="2">
        <v>662.94</v>
      </c>
      <c r="H540" s="2">
        <v>0</v>
      </c>
      <c r="I540" s="2">
        <v>0</v>
      </c>
      <c r="J540" s="100">
        <v>928108.34</v>
      </c>
      <c r="K540" s="2"/>
      <c r="L540" s="3"/>
      <c r="M540" s="101"/>
      <c r="N540" s="110"/>
      <c r="O540" s="2">
        <v>45219.06</v>
      </c>
      <c r="P540" s="3"/>
    </row>
    <row r="541" spans="1:16" x14ac:dyDescent="0.3">
      <c r="A541">
        <v>73802</v>
      </c>
      <c r="B541" s="2">
        <v>1170945.95</v>
      </c>
      <c r="C541" s="2">
        <v>2265129.2400000002</v>
      </c>
      <c r="D541" s="2">
        <v>19515.78</v>
      </c>
      <c r="E541" s="2">
        <v>83752.87</v>
      </c>
      <c r="F541" s="2">
        <v>162015.73000000001</v>
      </c>
      <c r="G541" s="2">
        <v>1395.9</v>
      </c>
      <c r="H541" s="2">
        <v>0</v>
      </c>
      <c r="I541" s="2">
        <v>0</v>
      </c>
      <c r="J541" s="100">
        <v>2448056.65</v>
      </c>
      <c r="K541" s="2"/>
      <c r="L541" s="3"/>
      <c r="M541" s="101"/>
      <c r="N541" s="110"/>
      <c r="O541" s="2">
        <v>0</v>
      </c>
      <c r="P541" s="3"/>
    </row>
    <row r="542" spans="1:16" x14ac:dyDescent="0.3">
      <c r="A542">
        <v>73803</v>
      </c>
      <c r="B542" s="2">
        <v>1430179.66</v>
      </c>
      <c r="C542" s="2">
        <v>2601459.1</v>
      </c>
      <c r="D542" s="2">
        <v>23836.65</v>
      </c>
      <c r="E542" s="2">
        <v>101614.06</v>
      </c>
      <c r="F542" s="2">
        <v>196565.72</v>
      </c>
      <c r="G542" s="2">
        <v>1693.51</v>
      </c>
      <c r="H542" s="2">
        <v>0</v>
      </c>
      <c r="I542" s="2">
        <v>0</v>
      </c>
      <c r="J542" s="100">
        <v>2823554.98</v>
      </c>
      <c r="K542" s="2"/>
      <c r="L542" s="3"/>
      <c r="M542" s="101"/>
      <c r="N542" s="110"/>
      <c r="O542" s="2">
        <v>165137.17000000001</v>
      </c>
      <c r="P542" s="3"/>
    </row>
    <row r="543" spans="1:16" x14ac:dyDescent="0.3">
      <c r="A543">
        <v>73805</v>
      </c>
      <c r="B543" s="2">
        <v>6829.89</v>
      </c>
      <c r="C543" s="2">
        <v>12457.38</v>
      </c>
      <c r="D543" s="2">
        <v>113.85</v>
      </c>
      <c r="E543" s="2">
        <v>189</v>
      </c>
      <c r="F543" s="2">
        <v>365.61</v>
      </c>
      <c r="G543" s="2">
        <v>3.15</v>
      </c>
      <c r="H543" s="2">
        <v>0</v>
      </c>
      <c r="I543" s="2">
        <v>0</v>
      </c>
      <c r="J543" s="100">
        <v>12939.99</v>
      </c>
      <c r="K543" s="2"/>
      <c r="L543" s="3"/>
      <c r="M543" s="101"/>
      <c r="N543" s="110"/>
      <c r="O543" s="2">
        <v>754.58</v>
      </c>
      <c r="P543" s="3"/>
    </row>
    <row r="544" spans="1:16" x14ac:dyDescent="0.3">
      <c r="A544">
        <v>73806</v>
      </c>
      <c r="B544" s="2">
        <v>4927.6400000000003</v>
      </c>
      <c r="C544" s="2">
        <v>9279.32</v>
      </c>
      <c r="D544" s="2">
        <v>82.14</v>
      </c>
      <c r="E544" s="2">
        <v>0</v>
      </c>
      <c r="F544" s="2">
        <v>0</v>
      </c>
      <c r="G544" s="2">
        <v>0</v>
      </c>
      <c r="H544" s="2">
        <v>0</v>
      </c>
      <c r="I544" s="2">
        <v>0</v>
      </c>
      <c r="J544" s="100">
        <v>9361.4599999999991</v>
      </c>
      <c r="K544" s="2"/>
      <c r="L544" s="3"/>
      <c r="M544" s="101"/>
      <c r="N544" s="110"/>
      <c r="O544" s="2">
        <v>253.08</v>
      </c>
      <c r="P544" s="3"/>
    </row>
    <row r="545" spans="1:16" x14ac:dyDescent="0.3">
      <c r="A545">
        <v>73807</v>
      </c>
      <c r="B545" s="2">
        <v>4202.0600000000004</v>
      </c>
      <c r="C545" s="2">
        <v>7165.27</v>
      </c>
      <c r="D545" s="2">
        <v>70.010000000000005</v>
      </c>
      <c r="E545" s="2">
        <v>0</v>
      </c>
      <c r="F545" s="2">
        <v>0</v>
      </c>
      <c r="G545" s="2">
        <v>0</v>
      </c>
      <c r="H545" s="2">
        <v>0</v>
      </c>
      <c r="I545" s="2">
        <v>0</v>
      </c>
      <c r="J545" s="100">
        <v>7235.2800000000007</v>
      </c>
      <c r="K545" s="2"/>
      <c r="L545" s="3"/>
      <c r="M545" s="101"/>
      <c r="N545" s="110"/>
      <c r="O545" s="2">
        <v>963.39</v>
      </c>
      <c r="P545" s="3"/>
    </row>
    <row r="546" spans="1:16" x14ac:dyDescent="0.3">
      <c r="A546">
        <v>73808</v>
      </c>
      <c r="B546" s="2">
        <v>425.25</v>
      </c>
      <c r="C546" s="2">
        <v>789.38</v>
      </c>
      <c r="D546" s="2">
        <v>0</v>
      </c>
      <c r="E546" s="2">
        <v>190.35</v>
      </c>
      <c r="F546" s="2">
        <v>362.68</v>
      </c>
      <c r="G546" s="2">
        <v>0</v>
      </c>
      <c r="H546" s="2">
        <v>0</v>
      </c>
      <c r="I546" s="2">
        <v>0</v>
      </c>
      <c r="J546" s="100">
        <v>1152.0600000000002</v>
      </c>
      <c r="K546" s="2"/>
      <c r="L546" s="3"/>
      <c r="M546" s="101"/>
      <c r="N546" s="110"/>
      <c r="O546" s="2">
        <v>23.87</v>
      </c>
      <c r="P546" s="3"/>
    </row>
    <row r="547" spans="1:16" x14ac:dyDescent="0.3">
      <c r="A547">
        <v>73809</v>
      </c>
      <c r="B547" s="2">
        <v>3582.32</v>
      </c>
      <c r="C547" s="2">
        <v>6601.16</v>
      </c>
      <c r="D547" s="2">
        <v>59.72</v>
      </c>
      <c r="E547" s="2">
        <v>0</v>
      </c>
      <c r="F547" s="2">
        <v>0</v>
      </c>
      <c r="G547" s="2">
        <v>0</v>
      </c>
      <c r="H547" s="2">
        <v>0</v>
      </c>
      <c r="I547" s="2">
        <v>0</v>
      </c>
      <c r="J547" s="100">
        <v>6660.88</v>
      </c>
      <c r="K547" s="2"/>
      <c r="L547" s="3"/>
      <c r="M547" s="101"/>
      <c r="N547" s="110"/>
      <c r="O547" s="2">
        <v>275.41000000000003</v>
      </c>
      <c r="P547" s="3"/>
    </row>
    <row r="548" spans="1:16" x14ac:dyDescent="0.3">
      <c r="A548">
        <v>73810</v>
      </c>
      <c r="B548" s="2">
        <v>8705.99</v>
      </c>
      <c r="C548" s="107">
        <v>16841.02</v>
      </c>
      <c r="D548" s="2">
        <v>0</v>
      </c>
      <c r="E548" s="2">
        <v>0</v>
      </c>
      <c r="F548" s="2">
        <v>0</v>
      </c>
      <c r="G548" s="2">
        <v>0</v>
      </c>
      <c r="H548" s="2">
        <v>0</v>
      </c>
      <c r="I548" s="2">
        <v>0</v>
      </c>
      <c r="J548" s="100">
        <v>16841.02</v>
      </c>
      <c r="K548" s="2"/>
      <c r="L548" s="3"/>
      <c r="M548" s="101"/>
      <c r="N548" s="110"/>
      <c r="O548" s="2">
        <v>0</v>
      </c>
      <c r="P548" s="3"/>
    </row>
    <row r="549" spans="1:16" x14ac:dyDescent="0.3">
      <c r="A549">
        <v>73811</v>
      </c>
      <c r="B549" s="2">
        <v>12332.64</v>
      </c>
      <c r="C549" s="2">
        <v>22611.79</v>
      </c>
      <c r="D549" s="2">
        <v>205.55</v>
      </c>
      <c r="E549" s="2">
        <v>753.78</v>
      </c>
      <c r="F549" s="2">
        <v>1458.15</v>
      </c>
      <c r="G549" s="2">
        <v>12.57</v>
      </c>
      <c r="H549" s="2">
        <v>0</v>
      </c>
      <c r="I549" s="2">
        <v>0</v>
      </c>
      <c r="J549" s="100">
        <v>24288.06</v>
      </c>
      <c r="K549" s="2"/>
      <c r="L549" s="3"/>
      <c r="M549" s="101"/>
      <c r="N549" s="110"/>
      <c r="O549" s="2">
        <v>1245.01</v>
      </c>
      <c r="P549" s="3"/>
    </row>
    <row r="550" spans="1:16" x14ac:dyDescent="0.3">
      <c r="A550">
        <v>73812</v>
      </c>
      <c r="B550" s="2">
        <v>49833.919999999998</v>
      </c>
      <c r="C550" s="2">
        <v>92336.87</v>
      </c>
      <c r="D550" s="2">
        <v>830.58</v>
      </c>
      <c r="E550" s="2">
        <v>2414.83</v>
      </c>
      <c r="F550" s="2">
        <v>4671.43</v>
      </c>
      <c r="G550" s="2">
        <v>40.25</v>
      </c>
      <c r="H550" s="2">
        <v>0</v>
      </c>
      <c r="I550" s="2">
        <v>0</v>
      </c>
      <c r="J550" s="100">
        <v>97879.12999999999</v>
      </c>
      <c r="K550" s="2"/>
      <c r="L550" s="3"/>
      <c r="M550" s="101"/>
      <c r="N550" s="110"/>
      <c r="O550" s="2">
        <v>4064.32</v>
      </c>
      <c r="P550" s="3"/>
    </row>
    <row r="551" spans="1:16" x14ac:dyDescent="0.3">
      <c r="A551">
        <v>73815</v>
      </c>
      <c r="B551" s="2">
        <v>703175.82</v>
      </c>
      <c r="C551" s="2">
        <v>1295282.93</v>
      </c>
      <c r="D551" s="2">
        <v>0</v>
      </c>
      <c r="E551" s="2">
        <v>6717.29</v>
      </c>
      <c r="F551" s="2">
        <v>12994.24</v>
      </c>
      <c r="G551" s="2">
        <v>0</v>
      </c>
      <c r="H551" s="2">
        <v>0</v>
      </c>
      <c r="I551" s="2">
        <v>0</v>
      </c>
      <c r="J551" s="100">
        <v>1308277.17</v>
      </c>
      <c r="K551" s="2"/>
      <c r="L551" s="3"/>
      <c r="M551" s="101"/>
      <c r="N551" s="110"/>
      <c r="O551" s="2">
        <v>64968.77</v>
      </c>
      <c r="P551" s="3"/>
    </row>
    <row r="552" spans="1:16" x14ac:dyDescent="0.3">
      <c r="A552">
        <v>73816</v>
      </c>
      <c r="B552" s="2">
        <v>0</v>
      </c>
      <c r="C552" s="2">
        <v>-12.24</v>
      </c>
      <c r="D552" s="2">
        <v>0</v>
      </c>
      <c r="E552" s="2">
        <v>36</v>
      </c>
      <c r="F552" s="2">
        <v>69.64</v>
      </c>
      <c r="G552" s="2">
        <v>0.6</v>
      </c>
      <c r="H552" s="2">
        <v>0</v>
      </c>
      <c r="I552" s="2">
        <v>0</v>
      </c>
      <c r="J552" s="100">
        <v>58</v>
      </c>
      <c r="K552" s="2"/>
      <c r="L552" s="3"/>
      <c r="M552" s="101"/>
      <c r="N552" s="110"/>
      <c r="O552" s="2">
        <v>12.24</v>
      </c>
      <c r="P552" s="3"/>
    </row>
    <row r="553" spans="1:16" x14ac:dyDescent="0.3">
      <c r="A553">
        <v>73817</v>
      </c>
      <c r="B553" s="2">
        <v>12347.75</v>
      </c>
      <c r="C553" s="2">
        <v>23885.99</v>
      </c>
      <c r="D553" s="2">
        <v>0</v>
      </c>
      <c r="E553" s="2">
        <v>356.39</v>
      </c>
      <c r="F553" s="2">
        <v>689.44</v>
      </c>
      <c r="G553" s="2">
        <v>0</v>
      </c>
      <c r="H553" s="2">
        <v>0</v>
      </c>
      <c r="I553" s="2">
        <v>0</v>
      </c>
      <c r="J553" s="100">
        <v>24575.43</v>
      </c>
      <c r="K553" s="2"/>
      <c r="L553" s="3"/>
      <c r="M553" s="101"/>
      <c r="N553" s="110"/>
      <c r="O553" s="2">
        <v>0</v>
      </c>
      <c r="P553" s="3"/>
    </row>
    <row r="554" spans="1:16" x14ac:dyDescent="0.3">
      <c r="A554">
        <v>73819</v>
      </c>
      <c r="B554" s="2">
        <v>1849.66</v>
      </c>
      <c r="C554" s="2">
        <v>3578.03</v>
      </c>
      <c r="D554" s="2">
        <v>30.82</v>
      </c>
      <c r="E554" s="2">
        <v>0</v>
      </c>
      <c r="F554" s="2">
        <v>0</v>
      </c>
      <c r="G554" s="2">
        <v>0</v>
      </c>
      <c r="H554" s="2">
        <v>0</v>
      </c>
      <c r="I554" s="2">
        <v>0</v>
      </c>
      <c r="J554" s="100">
        <v>3608.8500000000004</v>
      </c>
      <c r="K554" s="2"/>
      <c r="L554" s="3"/>
      <c r="M554" s="101"/>
      <c r="N554" s="110"/>
      <c r="O554" s="2">
        <v>0</v>
      </c>
      <c r="P554" s="3"/>
    </row>
    <row r="555" spans="1:16" x14ac:dyDescent="0.3">
      <c r="A555">
        <v>73820</v>
      </c>
      <c r="B555" s="2">
        <v>8662.33</v>
      </c>
      <c r="C555" s="2">
        <v>16194.46</v>
      </c>
      <c r="D555" s="2">
        <v>0</v>
      </c>
      <c r="E555" s="2">
        <v>0</v>
      </c>
      <c r="F555" s="2">
        <v>0</v>
      </c>
      <c r="G555" s="2">
        <v>0</v>
      </c>
      <c r="H555" s="2">
        <v>0</v>
      </c>
      <c r="I555" s="2">
        <v>0</v>
      </c>
      <c r="J555" s="100">
        <v>16194.46</v>
      </c>
      <c r="K555" s="2"/>
      <c r="L555" s="3"/>
      <c r="M555" s="101"/>
      <c r="N555" s="110"/>
      <c r="O555" s="2">
        <v>562.25</v>
      </c>
      <c r="P555" s="3"/>
    </row>
    <row r="556" spans="1:16" x14ac:dyDescent="0.3">
      <c r="A556">
        <v>73821</v>
      </c>
      <c r="B556" s="2">
        <v>8031.28</v>
      </c>
      <c r="C556" s="2">
        <v>15535.79</v>
      </c>
      <c r="D556" s="2">
        <v>133.86000000000001</v>
      </c>
      <c r="E556" s="2">
        <v>0</v>
      </c>
      <c r="F556" s="2">
        <v>0</v>
      </c>
      <c r="G556" s="2">
        <v>0</v>
      </c>
      <c r="H556" s="2">
        <v>0</v>
      </c>
      <c r="I556" s="2">
        <v>0</v>
      </c>
      <c r="J556" s="100">
        <v>15669.650000000001</v>
      </c>
      <c r="K556" s="2"/>
      <c r="L556" s="3"/>
      <c r="M556" s="101"/>
      <c r="N556" s="110"/>
      <c r="O556" s="2">
        <v>0</v>
      </c>
      <c r="P556" s="3"/>
    </row>
    <row r="557" spans="1:16" x14ac:dyDescent="0.3">
      <c r="A557">
        <v>73822</v>
      </c>
      <c r="B557" s="2">
        <v>243548.02</v>
      </c>
      <c r="C557" s="2">
        <v>446260.41</v>
      </c>
      <c r="D557" s="2">
        <v>4059.1</v>
      </c>
      <c r="E557" s="2">
        <v>7182.68</v>
      </c>
      <c r="F557" s="2">
        <v>13894.51</v>
      </c>
      <c r="G557" s="2">
        <v>119.71</v>
      </c>
      <c r="H557" s="2">
        <v>0</v>
      </c>
      <c r="I557" s="2">
        <v>0</v>
      </c>
      <c r="J557" s="100">
        <v>464333.73</v>
      </c>
      <c r="K557" s="2"/>
      <c r="L557" s="3"/>
      <c r="M557" s="101"/>
      <c r="N557" s="110"/>
      <c r="O557" s="2">
        <v>24869.11</v>
      </c>
      <c r="P557" s="3"/>
    </row>
    <row r="558" spans="1:16" x14ac:dyDescent="0.3">
      <c r="A558">
        <v>73901</v>
      </c>
      <c r="B558" s="2">
        <v>293836.65000000002</v>
      </c>
      <c r="C558" s="2">
        <v>541232.64000000001</v>
      </c>
      <c r="D558" s="2">
        <v>4868.21</v>
      </c>
      <c r="E558" s="2">
        <v>19863.740000000002</v>
      </c>
      <c r="F558" s="2">
        <v>38425.24</v>
      </c>
      <c r="G558" s="2">
        <v>331.07</v>
      </c>
      <c r="H558" s="2">
        <v>0</v>
      </c>
      <c r="I558" s="2">
        <v>0</v>
      </c>
      <c r="J558" s="100">
        <v>584857.15999999992</v>
      </c>
      <c r="K558" s="2"/>
      <c r="L558" s="3"/>
      <c r="M558" s="101"/>
      <c r="N558" s="110"/>
      <c r="O558" s="2">
        <v>30415.29</v>
      </c>
      <c r="P558" s="3"/>
    </row>
    <row r="559" spans="1:16" x14ac:dyDescent="0.3">
      <c r="A559">
        <v>73902</v>
      </c>
      <c r="B559" s="2">
        <v>66651.490000000005</v>
      </c>
      <c r="C559" s="2">
        <v>124280.95</v>
      </c>
      <c r="D559" s="2">
        <v>1110.82</v>
      </c>
      <c r="E559" s="2">
        <v>600.27</v>
      </c>
      <c r="F559" s="2">
        <v>1161.19</v>
      </c>
      <c r="G559" s="2">
        <v>9.99</v>
      </c>
      <c r="H559" s="2">
        <v>0</v>
      </c>
      <c r="I559" s="2">
        <v>0</v>
      </c>
      <c r="J559" s="100">
        <v>126562.95000000001</v>
      </c>
      <c r="K559" s="2"/>
      <c r="L559" s="3"/>
      <c r="M559" s="101"/>
      <c r="N559" s="110"/>
      <c r="O559" s="2">
        <v>4653.01</v>
      </c>
      <c r="P559" s="3"/>
    </row>
    <row r="560" spans="1:16" x14ac:dyDescent="0.3">
      <c r="A560">
        <v>73903</v>
      </c>
      <c r="B560" s="2">
        <v>1668347.99</v>
      </c>
      <c r="C560" s="2">
        <v>3083002.4</v>
      </c>
      <c r="D560" s="2">
        <v>27805.77</v>
      </c>
      <c r="E560" s="2">
        <v>47098.33</v>
      </c>
      <c r="F560" s="2">
        <v>91109.23</v>
      </c>
      <c r="G560" s="2">
        <v>784.98</v>
      </c>
      <c r="H560" s="2">
        <v>0</v>
      </c>
      <c r="I560" s="2">
        <v>0</v>
      </c>
      <c r="J560" s="100">
        <v>3202702.38</v>
      </c>
      <c r="K560" s="2"/>
      <c r="L560" s="3"/>
      <c r="M560" s="101"/>
      <c r="N560" s="110"/>
      <c r="O560" s="2">
        <v>144322.87</v>
      </c>
      <c r="P560" s="3"/>
    </row>
    <row r="561" spans="1:16" x14ac:dyDescent="0.3">
      <c r="A561">
        <v>73904</v>
      </c>
      <c r="B561" s="2">
        <v>521734.05</v>
      </c>
      <c r="C561" s="2">
        <v>1009265.5</v>
      </c>
      <c r="D561" s="2">
        <v>8695.61</v>
      </c>
      <c r="E561" s="2">
        <v>0</v>
      </c>
      <c r="F561" s="2">
        <v>0</v>
      </c>
      <c r="G561" s="2">
        <v>0</v>
      </c>
      <c r="H561" s="2">
        <v>0</v>
      </c>
      <c r="I561" s="2">
        <v>0</v>
      </c>
      <c r="J561" s="100">
        <v>1017961.11</v>
      </c>
      <c r="K561" s="2"/>
      <c r="L561" s="3"/>
      <c r="M561" s="101"/>
      <c r="N561" s="110"/>
      <c r="O561" s="2">
        <v>0</v>
      </c>
      <c r="P561" s="3"/>
    </row>
    <row r="562" spans="1:16" x14ac:dyDescent="0.3">
      <c r="A562">
        <v>73906</v>
      </c>
      <c r="B562" s="2">
        <v>83404.42</v>
      </c>
      <c r="C562" s="2">
        <v>148337.26999999999</v>
      </c>
      <c r="D562" s="2">
        <v>1390.06</v>
      </c>
      <c r="E562" s="2">
        <v>3299.23</v>
      </c>
      <c r="F562" s="2">
        <v>6382.17</v>
      </c>
      <c r="G562" s="2">
        <v>54.99</v>
      </c>
      <c r="H562" s="2">
        <v>0</v>
      </c>
      <c r="I562" s="2">
        <v>0</v>
      </c>
      <c r="J562" s="100">
        <v>156164.49</v>
      </c>
      <c r="K562" s="2"/>
      <c r="L562" s="3"/>
      <c r="M562" s="101"/>
      <c r="N562" s="110"/>
      <c r="O562" s="2">
        <v>13005.61</v>
      </c>
      <c r="P562" s="3"/>
    </row>
    <row r="563" spans="1:16" x14ac:dyDescent="0.3">
      <c r="A563">
        <v>73907</v>
      </c>
      <c r="B563" s="2">
        <v>84996.59</v>
      </c>
      <c r="C563" s="2">
        <v>157057.91</v>
      </c>
      <c r="D563" s="2">
        <v>1416.76</v>
      </c>
      <c r="E563" s="2">
        <v>189</v>
      </c>
      <c r="F563" s="2">
        <v>365.61</v>
      </c>
      <c r="G563" s="2">
        <v>3.15</v>
      </c>
      <c r="H563" s="2">
        <v>0</v>
      </c>
      <c r="I563" s="2">
        <v>0</v>
      </c>
      <c r="J563" s="100">
        <v>158843.43</v>
      </c>
      <c r="K563" s="2"/>
      <c r="L563" s="3"/>
      <c r="M563" s="101"/>
      <c r="N563" s="110"/>
      <c r="O563" s="2">
        <v>7363.1</v>
      </c>
      <c r="P563" s="3"/>
    </row>
    <row r="564" spans="1:16" x14ac:dyDescent="0.3">
      <c r="A564">
        <v>73909</v>
      </c>
      <c r="B564" s="2">
        <v>143750.20000000001</v>
      </c>
      <c r="C564" s="2">
        <v>262663.06</v>
      </c>
      <c r="D564" s="2">
        <v>2395.7800000000002</v>
      </c>
      <c r="E564" s="2">
        <v>240.76</v>
      </c>
      <c r="F564" s="2">
        <v>465.72</v>
      </c>
      <c r="G564" s="2">
        <v>4.01</v>
      </c>
      <c r="H564" s="2">
        <v>0</v>
      </c>
      <c r="I564" s="2">
        <v>0</v>
      </c>
      <c r="J564" s="100">
        <v>265528.57</v>
      </c>
      <c r="K564" s="2"/>
      <c r="L564" s="3"/>
      <c r="M564" s="101"/>
      <c r="N564" s="110"/>
      <c r="O564" s="2">
        <v>15413.71</v>
      </c>
      <c r="P564" s="3"/>
    </row>
    <row r="565" spans="1:16" x14ac:dyDescent="0.3">
      <c r="A565">
        <v>73910</v>
      </c>
      <c r="B565" s="2">
        <v>26967.86</v>
      </c>
      <c r="C565" s="2">
        <v>52167.79</v>
      </c>
      <c r="D565" s="2">
        <v>449.5</v>
      </c>
      <c r="E565" s="2">
        <v>0</v>
      </c>
      <c r="F565" s="2">
        <v>0</v>
      </c>
      <c r="G565" s="2">
        <v>0</v>
      </c>
      <c r="H565" s="2">
        <v>0</v>
      </c>
      <c r="I565" s="2">
        <v>0</v>
      </c>
      <c r="J565" s="100">
        <v>52617.29</v>
      </c>
      <c r="K565" s="2"/>
      <c r="L565" s="3"/>
      <c r="M565" s="101"/>
      <c r="N565" s="110"/>
      <c r="O565" s="2">
        <v>0</v>
      </c>
      <c r="P565" s="3"/>
    </row>
    <row r="566" spans="1:16" x14ac:dyDescent="0.3">
      <c r="A566">
        <v>73911</v>
      </c>
      <c r="B566" s="2">
        <v>807363.26</v>
      </c>
      <c r="C566" s="2">
        <v>1490920.44</v>
      </c>
      <c r="D566" s="2">
        <v>13456.24</v>
      </c>
      <c r="E566" s="2">
        <v>38174.26</v>
      </c>
      <c r="F566" s="2">
        <v>72823.47</v>
      </c>
      <c r="G566" s="2">
        <v>636.24</v>
      </c>
      <c r="H566" s="2">
        <v>0</v>
      </c>
      <c r="I566" s="2">
        <v>0</v>
      </c>
      <c r="J566" s="100">
        <v>1577836.39</v>
      </c>
      <c r="K566" s="2"/>
      <c r="L566" s="3"/>
      <c r="M566" s="101"/>
      <c r="N566" s="110"/>
      <c r="O566" s="2">
        <v>55275.03</v>
      </c>
      <c r="P566" s="3"/>
    </row>
    <row r="567" spans="1:16" x14ac:dyDescent="0.3">
      <c r="A567">
        <v>73912</v>
      </c>
      <c r="B567" s="2">
        <v>3968.16</v>
      </c>
      <c r="C567" s="2">
        <v>7168.98</v>
      </c>
      <c r="D567" s="2">
        <v>66.2</v>
      </c>
      <c r="E567" s="2">
        <v>0</v>
      </c>
      <c r="F567" s="2">
        <v>0</v>
      </c>
      <c r="G567" s="2">
        <v>0</v>
      </c>
      <c r="H567" s="2">
        <v>0</v>
      </c>
      <c r="I567" s="2">
        <v>0</v>
      </c>
      <c r="J567" s="100">
        <v>7235.1799999999994</v>
      </c>
      <c r="K567" s="2"/>
      <c r="L567" s="3"/>
      <c r="M567" s="101"/>
      <c r="N567" s="110"/>
      <c r="O567" s="2">
        <v>507.34</v>
      </c>
      <c r="P567" s="3"/>
    </row>
    <row r="568" spans="1:16" x14ac:dyDescent="0.3">
      <c r="A568">
        <v>73913</v>
      </c>
      <c r="B568" s="2">
        <v>49094.03</v>
      </c>
      <c r="C568" s="2">
        <v>94970.05</v>
      </c>
      <c r="D568" s="2">
        <v>818.22</v>
      </c>
      <c r="E568" s="2">
        <v>0</v>
      </c>
      <c r="F568" s="2">
        <v>0</v>
      </c>
      <c r="G568" s="2">
        <v>0</v>
      </c>
      <c r="H568" s="2">
        <v>0</v>
      </c>
      <c r="I568" s="2">
        <v>0</v>
      </c>
      <c r="J568" s="100">
        <v>95788.27</v>
      </c>
      <c r="K568" s="2"/>
      <c r="L568" s="3"/>
      <c r="M568" s="101"/>
      <c r="N568" s="110"/>
      <c r="O568" s="2">
        <v>0</v>
      </c>
      <c r="P568" s="3"/>
    </row>
    <row r="569" spans="1:16" x14ac:dyDescent="0.3">
      <c r="A569">
        <v>73914</v>
      </c>
      <c r="B569" s="2">
        <v>7481.09</v>
      </c>
      <c r="C569" s="2">
        <v>13912.57</v>
      </c>
      <c r="D569" s="2">
        <v>124.7</v>
      </c>
      <c r="E569" s="2">
        <v>0</v>
      </c>
      <c r="F569" s="2">
        <v>0</v>
      </c>
      <c r="G569" s="2">
        <v>0</v>
      </c>
      <c r="H569" s="2">
        <v>0</v>
      </c>
      <c r="I569" s="2">
        <v>0</v>
      </c>
      <c r="J569" s="100">
        <v>14037.27</v>
      </c>
      <c r="K569" s="2"/>
      <c r="L569" s="3"/>
      <c r="M569" s="101"/>
      <c r="N569" s="110"/>
      <c r="O569" s="2">
        <v>559.30999999999995</v>
      </c>
      <c r="P569" s="3"/>
    </row>
    <row r="570" spans="1:16" x14ac:dyDescent="0.3">
      <c r="A570">
        <v>73915</v>
      </c>
      <c r="B570" s="2">
        <v>32004.06</v>
      </c>
      <c r="C570" s="2">
        <v>61910.19</v>
      </c>
      <c r="D570" s="2">
        <v>0</v>
      </c>
      <c r="E570" s="2">
        <v>5924.28</v>
      </c>
      <c r="F570" s="2">
        <v>11460.13</v>
      </c>
      <c r="G570" s="2">
        <v>0</v>
      </c>
      <c r="H570" s="2">
        <v>0</v>
      </c>
      <c r="I570" s="2">
        <v>0</v>
      </c>
      <c r="J570" s="100">
        <v>73370.320000000007</v>
      </c>
      <c r="K570" s="2"/>
      <c r="L570" s="3"/>
      <c r="M570" s="101"/>
      <c r="N570" s="110"/>
      <c r="O570" s="2">
        <v>0</v>
      </c>
      <c r="P570" s="3"/>
    </row>
    <row r="571" spans="1:16" x14ac:dyDescent="0.3">
      <c r="A571">
        <v>73916</v>
      </c>
      <c r="B571" s="2">
        <v>380426.99</v>
      </c>
      <c r="C571" s="2">
        <v>695762.19</v>
      </c>
      <c r="D571" s="2">
        <v>6340.37</v>
      </c>
      <c r="E571" s="2">
        <v>8244.5400000000009</v>
      </c>
      <c r="F571" s="2">
        <v>15948.77</v>
      </c>
      <c r="G571" s="2">
        <v>137.41999999999999</v>
      </c>
      <c r="H571" s="2">
        <v>0</v>
      </c>
      <c r="I571" s="2">
        <v>0</v>
      </c>
      <c r="J571" s="100">
        <v>718188.75</v>
      </c>
      <c r="K571" s="2"/>
      <c r="L571" s="3"/>
      <c r="M571" s="101"/>
      <c r="N571" s="110"/>
      <c r="O571" s="2">
        <v>40151.81</v>
      </c>
      <c r="P571" s="3"/>
    </row>
    <row r="572" spans="1:16" x14ac:dyDescent="0.3">
      <c r="A572">
        <v>73917</v>
      </c>
      <c r="B572" s="2">
        <v>16341.51</v>
      </c>
      <c r="C572" s="2">
        <v>31611.73</v>
      </c>
      <c r="D572" s="2">
        <v>272.35000000000002</v>
      </c>
      <c r="E572" s="2">
        <v>14177.64</v>
      </c>
      <c r="F572" s="2">
        <v>27425.53</v>
      </c>
      <c r="G572" s="2">
        <v>236.28</v>
      </c>
      <c r="H572" s="2">
        <v>0</v>
      </c>
      <c r="I572" s="2">
        <v>0</v>
      </c>
      <c r="J572" s="100">
        <v>59545.89</v>
      </c>
      <c r="K572" s="2"/>
      <c r="L572" s="3"/>
      <c r="M572" s="101"/>
      <c r="N572" s="110"/>
      <c r="O572" s="2">
        <v>0</v>
      </c>
      <c r="P572" s="3"/>
    </row>
    <row r="573" spans="1:16" x14ac:dyDescent="0.3">
      <c r="A573">
        <v>73918</v>
      </c>
      <c r="B573" s="2">
        <v>50269</v>
      </c>
      <c r="C573" s="2">
        <v>97242.64</v>
      </c>
      <c r="D573" s="2">
        <v>837.84</v>
      </c>
      <c r="E573" s="2">
        <v>0</v>
      </c>
      <c r="F573" s="2">
        <v>0</v>
      </c>
      <c r="G573" s="2">
        <v>0</v>
      </c>
      <c r="H573" s="2">
        <v>0</v>
      </c>
      <c r="I573" s="2">
        <v>0</v>
      </c>
      <c r="J573" s="100">
        <v>98080.48</v>
      </c>
      <c r="K573" s="2"/>
      <c r="L573" s="3"/>
      <c r="M573" s="101"/>
      <c r="N573" s="110"/>
      <c r="O573" s="2">
        <v>0</v>
      </c>
      <c r="P573" s="3"/>
    </row>
    <row r="574" spans="1:16" x14ac:dyDescent="0.3">
      <c r="A574">
        <v>74001</v>
      </c>
      <c r="B574" s="2">
        <v>126358.27</v>
      </c>
      <c r="C574" s="2">
        <v>244432.92</v>
      </c>
      <c r="D574" s="2">
        <v>2105.98</v>
      </c>
      <c r="E574" s="2">
        <v>0</v>
      </c>
      <c r="F574" s="2">
        <v>0</v>
      </c>
      <c r="G574" s="2">
        <v>0</v>
      </c>
      <c r="H574" s="2">
        <v>0</v>
      </c>
      <c r="I574" s="2">
        <v>0</v>
      </c>
      <c r="J574" s="100">
        <v>246538.90000000002</v>
      </c>
      <c r="K574" s="2"/>
      <c r="L574" s="3"/>
      <c r="M574" s="101"/>
      <c r="N574" s="110"/>
      <c r="O574" s="2">
        <v>0</v>
      </c>
      <c r="P574" s="3"/>
    </row>
    <row r="575" spans="1:16" x14ac:dyDescent="0.3">
      <c r="A575">
        <v>74002</v>
      </c>
      <c r="B575" s="2">
        <v>1257168.49</v>
      </c>
      <c r="C575" s="2">
        <v>2316106.1</v>
      </c>
      <c r="D575" s="2">
        <v>20952.95</v>
      </c>
      <c r="E575" s="2">
        <v>16948.62</v>
      </c>
      <c r="F575" s="2">
        <v>32786.06</v>
      </c>
      <c r="G575" s="2">
        <v>282.48</v>
      </c>
      <c r="H575" s="2">
        <v>0</v>
      </c>
      <c r="I575" s="2">
        <v>0</v>
      </c>
      <c r="J575" s="100">
        <v>2370127.5900000003</v>
      </c>
      <c r="K575" s="2"/>
      <c r="L575" s="3"/>
      <c r="M575" s="101"/>
      <c r="N575" s="110"/>
      <c r="O575" s="2">
        <v>115815.01</v>
      </c>
      <c r="P575" s="3"/>
    </row>
    <row r="576" spans="1:16" x14ac:dyDescent="0.3">
      <c r="A576">
        <v>74003</v>
      </c>
      <c r="B576" s="2">
        <v>4996156.4000000004</v>
      </c>
      <c r="C576" s="2">
        <v>9180388.1899999995</v>
      </c>
      <c r="D576" s="2">
        <v>83269.86</v>
      </c>
      <c r="E576" s="2">
        <v>285658.65999999997</v>
      </c>
      <c r="F576" s="2">
        <v>552590.51</v>
      </c>
      <c r="G576" s="2">
        <v>4761.76</v>
      </c>
      <c r="H576" s="2">
        <v>0</v>
      </c>
      <c r="I576" s="2">
        <v>0</v>
      </c>
      <c r="J576" s="100">
        <v>9821010.3199999984</v>
      </c>
      <c r="K576" s="2"/>
      <c r="L576" s="3"/>
      <c r="M576" s="101"/>
      <c r="N576" s="110"/>
      <c r="O576" s="2">
        <v>495111.62</v>
      </c>
      <c r="P576" s="3"/>
    </row>
    <row r="577" spans="1:16" x14ac:dyDescent="0.3">
      <c r="A577">
        <v>74005</v>
      </c>
      <c r="B577" s="2">
        <v>5698652.3300000001</v>
      </c>
      <c r="C577" s="2">
        <v>10455786.42</v>
      </c>
      <c r="D577" s="2">
        <v>94977.96</v>
      </c>
      <c r="E577" s="2">
        <v>228427.51999999999</v>
      </c>
      <c r="F577" s="2">
        <v>441988.95</v>
      </c>
      <c r="G577" s="2">
        <v>3807.13</v>
      </c>
      <c r="H577" s="2">
        <v>0</v>
      </c>
      <c r="I577" s="2">
        <v>0</v>
      </c>
      <c r="J577" s="100">
        <v>10996560.460000001</v>
      </c>
      <c r="K577" s="2"/>
      <c r="L577" s="3"/>
      <c r="M577" s="101"/>
      <c r="N577" s="110"/>
      <c r="O577" s="2">
        <v>568408.30000000005</v>
      </c>
      <c r="P577" s="3"/>
    </row>
    <row r="578" spans="1:16" x14ac:dyDescent="0.3">
      <c r="A578">
        <v>74008</v>
      </c>
      <c r="B578" s="2">
        <v>292443.2</v>
      </c>
      <c r="C578" s="2">
        <v>565714.48</v>
      </c>
      <c r="D578" s="2">
        <v>4874.16</v>
      </c>
      <c r="E578" s="2">
        <v>19780.599999999999</v>
      </c>
      <c r="F578" s="2">
        <v>38264.57</v>
      </c>
      <c r="G578" s="2">
        <v>329.68</v>
      </c>
      <c r="H578" s="2">
        <v>0</v>
      </c>
      <c r="I578" s="2">
        <v>0</v>
      </c>
      <c r="J578" s="100">
        <v>609182.89</v>
      </c>
      <c r="K578" s="2"/>
      <c r="L578" s="3"/>
      <c r="M578" s="101"/>
      <c r="N578" s="110"/>
      <c r="O578" s="2">
        <v>0</v>
      </c>
      <c r="P578" s="3"/>
    </row>
    <row r="579" spans="1:16" x14ac:dyDescent="0.3">
      <c r="A579">
        <v>74009</v>
      </c>
      <c r="B579" s="2">
        <v>609329.49</v>
      </c>
      <c r="C579" s="2">
        <v>1178712.27</v>
      </c>
      <c r="D579" s="2">
        <v>10155.370000000001</v>
      </c>
      <c r="E579" s="2">
        <v>31697.54</v>
      </c>
      <c r="F579" s="2">
        <v>61317.45</v>
      </c>
      <c r="G579" s="2">
        <v>528.32000000000005</v>
      </c>
      <c r="H579" s="2">
        <v>0</v>
      </c>
      <c r="I579" s="2">
        <v>0</v>
      </c>
      <c r="J579" s="100">
        <v>1250713.4100000001</v>
      </c>
      <c r="K579" s="2"/>
      <c r="L579" s="3"/>
      <c r="M579" s="101"/>
      <c r="N579" s="110"/>
      <c r="O579" s="2">
        <v>0</v>
      </c>
      <c r="P579" s="3"/>
    </row>
    <row r="580" spans="1:16" x14ac:dyDescent="0.3">
      <c r="A580">
        <v>74010</v>
      </c>
      <c r="B580" s="2">
        <v>310278.15999999997</v>
      </c>
      <c r="C580" s="2">
        <v>600215.24</v>
      </c>
      <c r="D580" s="2">
        <v>5171.32</v>
      </c>
      <c r="E580" s="2">
        <v>0</v>
      </c>
      <c r="F580" s="2">
        <v>0</v>
      </c>
      <c r="G580" s="2">
        <v>0</v>
      </c>
      <c r="H580" s="2">
        <v>0</v>
      </c>
      <c r="I580" s="2">
        <v>0</v>
      </c>
      <c r="J580" s="100">
        <v>605386.55999999994</v>
      </c>
      <c r="K580" s="2"/>
      <c r="L580" s="3"/>
      <c r="M580" s="101"/>
      <c r="N580" s="110"/>
      <c r="O580" s="2">
        <v>0</v>
      </c>
      <c r="P580" s="3"/>
    </row>
    <row r="581" spans="1:16" x14ac:dyDescent="0.3">
      <c r="A581">
        <v>74013</v>
      </c>
      <c r="B581" s="2">
        <v>181194.6</v>
      </c>
      <c r="C581" s="2">
        <v>334172.86</v>
      </c>
      <c r="D581" s="2">
        <v>3020</v>
      </c>
      <c r="E581" s="2">
        <v>20049.97</v>
      </c>
      <c r="F581" s="2">
        <v>38785.629999999997</v>
      </c>
      <c r="G581" s="2">
        <v>334.17</v>
      </c>
      <c r="H581" s="2">
        <v>0</v>
      </c>
      <c r="I581" s="2">
        <v>0</v>
      </c>
      <c r="J581" s="100">
        <v>376312.65999999992</v>
      </c>
      <c r="K581" s="2"/>
      <c r="L581" s="3"/>
      <c r="M581" s="101"/>
      <c r="N581" s="110"/>
      <c r="O581" s="2">
        <v>16337.65</v>
      </c>
      <c r="P581" s="3"/>
    </row>
    <row r="582" spans="1:16" x14ac:dyDescent="0.3">
      <c r="A582">
        <v>74014</v>
      </c>
      <c r="B582" s="2">
        <v>167610.82999999999</v>
      </c>
      <c r="C582" s="2">
        <v>310397.03000000003</v>
      </c>
      <c r="D582" s="2">
        <v>0</v>
      </c>
      <c r="E582" s="2">
        <v>1001.55</v>
      </c>
      <c r="F582" s="2">
        <v>1937.46</v>
      </c>
      <c r="G582" s="2">
        <v>0</v>
      </c>
      <c r="H582" s="2">
        <v>0</v>
      </c>
      <c r="I582" s="2">
        <v>0</v>
      </c>
      <c r="J582" s="100">
        <v>312334.49000000005</v>
      </c>
      <c r="K582" s="2"/>
      <c r="L582" s="3"/>
      <c r="M582" s="101"/>
      <c r="N582" s="110"/>
      <c r="O582" s="2">
        <v>13835.87</v>
      </c>
      <c r="P582" s="3"/>
    </row>
    <row r="583" spans="1:16" x14ac:dyDescent="0.3">
      <c r="A583">
        <v>74016</v>
      </c>
      <c r="B583" s="2">
        <v>6063.82</v>
      </c>
      <c r="C583" s="2">
        <v>11129.17</v>
      </c>
      <c r="D583" s="2">
        <v>101.06</v>
      </c>
      <c r="E583" s="2">
        <v>0</v>
      </c>
      <c r="F583" s="2">
        <v>0</v>
      </c>
      <c r="G583" s="2">
        <v>0</v>
      </c>
      <c r="H583" s="2">
        <v>0</v>
      </c>
      <c r="I583" s="2">
        <v>0</v>
      </c>
      <c r="J583" s="100">
        <v>11230.23</v>
      </c>
      <c r="K583" s="2"/>
      <c r="L583" s="3"/>
      <c r="M583" s="101"/>
      <c r="N583" s="110"/>
      <c r="O583" s="2">
        <v>601.13</v>
      </c>
      <c r="P583" s="3"/>
    </row>
    <row r="584" spans="1:16" x14ac:dyDescent="0.3">
      <c r="A584">
        <v>74017</v>
      </c>
      <c r="B584" s="2">
        <v>248867.16</v>
      </c>
      <c r="C584" s="2">
        <v>457234.65</v>
      </c>
      <c r="D584" s="2">
        <v>4147.74</v>
      </c>
      <c r="E584" s="2">
        <v>0</v>
      </c>
      <c r="F584" s="2">
        <v>0</v>
      </c>
      <c r="G584" s="2">
        <v>0</v>
      </c>
      <c r="H584" s="2">
        <v>0</v>
      </c>
      <c r="I584" s="2">
        <v>0</v>
      </c>
      <c r="J584" s="100">
        <v>461382.39</v>
      </c>
      <c r="K584" s="2"/>
      <c r="L584" s="3"/>
      <c r="M584" s="101"/>
      <c r="N584" s="110"/>
      <c r="O584" s="2">
        <v>24184.45</v>
      </c>
      <c r="P584" s="3"/>
    </row>
    <row r="585" spans="1:16" x14ac:dyDescent="0.3">
      <c r="A585">
        <v>74018</v>
      </c>
      <c r="B585" s="2">
        <v>674387.4</v>
      </c>
      <c r="C585" s="2">
        <v>1304562.98</v>
      </c>
      <c r="D585" s="2">
        <v>11239.94</v>
      </c>
      <c r="E585" s="2">
        <v>30090.2</v>
      </c>
      <c r="F585" s="2">
        <v>58207.6</v>
      </c>
      <c r="G585" s="2">
        <v>501.51</v>
      </c>
      <c r="H585" s="2">
        <v>0</v>
      </c>
      <c r="I585" s="2">
        <v>0</v>
      </c>
      <c r="J585" s="100">
        <v>1374512.03</v>
      </c>
      <c r="K585" s="2"/>
      <c r="L585" s="3"/>
      <c r="M585" s="101"/>
      <c r="N585" s="110"/>
      <c r="O585" s="2">
        <v>0</v>
      </c>
      <c r="P585" s="3"/>
    </row>
    <row r="586" spans="1:16" x14ac:dyDescent="0.3">
      <c r="A586">
        <v>74020</v>
      </c>
      <c r="B586" s="2">
        <v>52321.45</v>
      </c>
      <c r="C586" s="2">
        <v>96980.29</v>
      </c>
      <c r="D586" s="2">
        <v>872.03</v>
      </c>
      <c r="E586" s="2">
        <v>1286.5899999999999</v>
      </c>
      <c r="F586" s="2">
        <v>2488.75</v>
      </c>
      <c r="G586" s="2">
        <v>21.46</v>
      </c>
      <c r="H586" s="2">
        <v>0</v>
      </c>
      <c r="I586" s="2">
        <v>0</v>
      </c>
      <c r="J586" s="100">
        <v>100362.53</v>
      </c>
      <c r="K586" s="2"/>
      <c r="L586" s="3"/>
      <c r="M586" s="101"/>
      <c r="N586" s="110"/>
      <c r="O586" s="2">
        <v>4233.43</v>
      </c>
      <c r="P586" s="3"/>
    </row>
    <row r="587" spans="1:16" x14ac:dyDescent="0.3">
      <c r="A587">
        <v>74021</v>
      </c>
      <c r="B587" s="2">
        <v>91964.74</v>
      </c>
      <c r="C587" s="2">
        <v>177900.15</v>
      </c>
      <c r="D587" s="2">
        <v>1532.75</v>
      </c>
      <c r="E587" s="2">
        <v>15816.02</v>
      </c>
      <c r="F587" s="2">
        <v>30595.279999999999</v>
      </c>
      <c r="G587" s="2">
        <v>263.62</v>
      </c>
      <c r="H587" s="2">
        <v>0</v>
      </c>
      <c r="I587" s="2">
        <v>0</v>
      </c>
      <c r="J587" s="100">
        <v>210291.8</v>
      </c>
      <c r="K587" s="2"/>
      <c r="L587" s="3"/>
      <c r="M587" s="101"/>
      <c r="N587" s="110"/>
      <c r="O587" s="2">
        <v>0</v>
      </c>
      <c r="P587" s="3"/>
    </row>
    <row r="588" spans="1:16" x14ac:dyDescent="0.3">
      <c r="A588">
        <v>74022</v>
      </c>
      <c r="B588" s="2">
        <v>7560</v>
      </c>
      <c r="C588" s="2">
        <v>14624.4</v>
      </c>
      <c r="D588" s="2">
        <v>126</v>
      </c>
      <c r="E588" s="2">
        <v>0</v>
      </c>
      <c r="F588" s="2">
        <v>0</v>
      </c>
      <c r="G588" s="2">
        <v>0</v>
      </c>
      <c r="H588" s="2">
        <v>0</v>
      </c>
      <c r="I588" s="2">
        <v>0</v>
      </c>
      <c r="J588" s="100">
        <v>14750.4</v>
      </c>
      <c r="K588" s="2"/>
      <c r="L588" s="3"/>
      <c r="M588" s="101"/>
      <c r="N588" s="110"/>
      <c r="O588" s="2">
        <v>0</v>
      </c>
      <c r="P588" s="3"/>
    </row>
    <row r="589" spans="1:16" x14ac:dyDescent="0.3">
      <c r="A589">
        <v>74024</v>
      </c>
      <c r="B589" s="2">
        <v>449213.25</v>
      </c>
      <c r="C589" s="2">
        <v>856061.35</v>
      </c>
      <c r="D589" s="2">
        <v>7486.87</v>
      </c>
      <c r="E589" s="2">
        <v>0</v>
      </c>
      <c r="F589" s="2">
        <v>0</v>
      </c>
      <c r="G589" s="2">
        <v>0</v>
      </c>
      <c r="H589" s="2">
        <v>0</v>
      </c>
      <c r="I589" s="2">
        <v>0</v>
      </c>
      <c r="J589" s="100">
        <v>863548.22</v>
      </c>
      <c r="K589" s="2"/>
      <c r="L589" s="3"/>
      <c r="M589" s="101"/>
      <c r="N589" s="110"/>
      <c r="O589" s="2">
        <v>0</v>
      </c>
      <c r="P589" s="3"/>
    </row>
    <row r="590" spans="1:16" x14ac:dyDescent="0.3">
      <c r="A590">
        <v>74101</v>
      </c>
      <c r="B590" s="2">
        <v>32821.379999999997</v>
      </c>
      <c r="C590" s="2">
        <v>59337.02</v>
      </c>
      <c r="D590" s="2">
        <v>547.1</v>
      </c>
      <c r="E590" s="2">
        <v>6516.14</v>
      </c>
      <c r="F590" s="2">
        <v>12604.82</v>
      </c>
      <c r="G590" s="2">
        <v>108.61</v>
      </c>
      <c r="H590" s="2">
        <v>0</v>
      </c>
      <c r="I590" s="2">
        <v>0</v>
      </c>
      <c r="J590" s="100">
        <v>72597.549999999988</v>
      </c>
      <c r="K590" s="2"/>
      <c r="L590" s="3"/>
      <c r="M590" s="101"/>
      <c r="N590" s="110"/>
      <c r="O590" s="2">
        <v>3981.04</v>
      </c>
      <c r="P590" s="3"/>
    </row>
    <row r="591" spans="1:16" x14ac:dyDescent="0.3">
      <c r="A591">
        <v>74102</v>
      </c>
      <c r="B591" s="2">
        <v>382727.59</v>
      </c>
      <c r="C591" s="2">
        <v>706846.48</v>
      </c>
      <c r="D591" s="2">
        <v>6378.8</v>
      </c>
      <c r="E591" s="2">
        <v>19498.14</v>
      </c>
      <c r="F591" s="2">
        <v>37718.22</v>
      </c>
      <c r="G591" s="2">
        <v>324.95999999999998</v>
      </c>
      <c r="H591" s="2">
        <v>0</v>
      </c>
      <c r="I591" s="2">
        <v>0</v>
      </c>
      <c r="J591" s="100">
        <v>751268.46</v>
      </c>
      <c r="K591" s="2"/>
      <c r="L591" s="3"/>
      <c r="M591" s="101"/>
      <c r="N591" s="110"/>
      <c r="O591" s="2">
        <v>33519.97</v>
      </c>
      <c r="P591" s="3"/>
    </row>
    <row r="592" spans="1:16" x14ac:dyDescent="0.3">
      <c r="A592">
        <v>74103</v>
      </c>
      <c r="B592" s="2">
        <v>38145.71</v>
      </c>
      <c r="C592" s="2">
        <v>73790.61</v>
      </c>
      <c r="D592" s="2">
        <v>635.77</v>
      </c>
      <c r="E592" s="2">
        <v>14620.7</v>
      </c>
      <c r="F592" s="2">
        <v>28283.09</v>
      </c>
      <c r="G592" s="2">
        <v>243.69</v>
      </c>
      <c r="H592" s="2">
        <v>0</v>
      </c>
      <c r="I592" s="2">
        <v>0</v>
      </c>
      <c r="J592" s="100">
        <v>102953.16</v>
      </c>
      <c r="K592" s="2"/>
      <c r="L592" s="3"/>
      <c r="M592" s="101"/>
      <c r="N592" s="110"/>
      <c r="O592" s="2">
        <v>0</v>
      </c>
      <c r="P592" s="3"/>
    </row>
    <row r="593" spans="1:16" x14ac:dyDescent="0.3">
      <c r="A593">
        <v>74106</v>
      </c>
      <c r="B593" s="2">
        <v>17530.73</v>
      </c>
      <c r="C593" s="2">
        <v>32602.25</v>
      </c>
      <c r="D593" s="2">
        <v>0</v>
      </c>
      <c r="E593" s="2">
        <v>0</v>
      </c>
      <c r="F593" s="2">
        <v>0</v>
      </c>
      <c r="G593" s="2">
        <v>0</v>
      </c>
      <c r="H593" s="2">
        <v>0</v>
      </c>
      <c r="I593" s="2">
        <v>0</v>
      </c>
      <c r="J593" s="100">
        <v>32602.25</v>
      </c>
      <c r="K593" s="2"/>
      <c r="L593" s="3"/>
      <c r="M593" s="101"/>
      <c r="N593" s="110"/>
      <c r="O593" s="2">
        <v>1309.3599999999999</v>
      </c>
      <c r="P593" s="3"/>
    </row>
    <row r="594" spans="1:16" x14ac:dyDescent="0.3">
      <c r="A594">
        <v>74108</v>
      </c>
      <c r="B594" s="2">
        <v>171</v>
      </c>
      <c r="C594" s="2">
        <v>330.79</v>
      </c>
      <c r="D594" s="2">
        <v>0</v>
      </c>
      <c r="E594" s="2">
        <v>0</v>
      </c>
      <c r="F594" s="2">
        <v>0</v>
      </c>
      <c r="G594" s="2">
        <v>0</v>
      </c>
      <c r="H594" s="2">
        <v>0</v>
      </c>
      <c r="I594" s="2">
        <v>0</v>
      </c>
      <c r="J594" s="100">
        <v>330.79</v>
      </c>
      <c r="K594" s="2"/>
      <c r="L594" s="3"/>
      <c r="M594" s="101"/>
      <c r="N594" s="110"/>
      <c r="O594" s="2">
        <v>0</v>
      </c>
      <c r="P594" s="3"/>
    </row>
    <row r="595" spans="1:16" x14ac:dyDescent="0.3">
      <c r="A595">
        <v>74109</v>
      </c>
      <c r="B595" s="2">
        <v>87881.9</v>
      </c>
      <c r="C595" s="2">
        <v>170002.51</v>
      </c>
      <c r="D595" s="2">
        <v>1464.7</v>
      </c>
      <c r="E595" s="2">
        <v>8116.86</v>
      </c>
      <c r="F595" s="2">
        <v>15701.62</v>
      </c>
      <c r="G595" s="2">
        <v>135.27000000000001</v>
      </c>
      <c r="H595" s="2">
        <v>0</v>
      </c>
      <c r="I595" s="2">
        <v>0</v>
      </c>
      <c r="J595" s="100">
        <v>187304.1</v>
      </c>
      <c r="K595" s="2"/>
      <c r="L595" s="3"/>
      <c r="M595" s="101"/>
      <c r="N595" s="110"/>
      <c r="O595" s="2">
        <v>0</v>
      </c>
      <c r="P595" s="3"/>
    </row>
    <row r="596" spans="1:16" x14ac:dyDescent="0.3">
      <c r="A596">
        <v>74201</v>
      </c>
      <c r="B596" s="2">
        <v>1093430.9099999999</v>
      </c>
      <c r="C596" s="2">
        <v>2115180.11</v>
      </c>
      <c r="D596" s="2">
        <v>18223.88</v>
      </c>
      <c r="E596" s="2">
        <v>93801.59</v>
      </c>
      <c r="F596" s="2">
        <v>181454.22</v>
      </c>
      <c r="G596" s="2">
        <v>1563.36</v>
      </c>
      <c r="H596" s="2">
        <v>0</v>
      </c>
      <c r="I596" s="2">
        <v>0</v>
      </c>
      <c r="J596" s="100">
        <v>2316421.5699999998</v>
      </c>
      <c r="K596" s="2"/>
      <c r="L596" s="3"/>
      <c r="M596" s="101"/>
      <c r="N596" s="110"/>
      <c r="O596" s="2">
        <v>0</v>
      </c>
      <c r="P596" s="3"/>
    </row>
    <row r="597" spans="1:16" x14ac:dyDescent="0.3">
      <c r="A597">
        <v>74202</v>
      </c>
      <c r="B597" s="2">
        <v>387639.32</v>
      </c>
      <c r="C597" s="2">
        <v>749866.15</v>
      </c>
      <c r="D597" s="2">
        <v>6460.53</v>
      </c>
      <c r="E597" s="2">
        <v>10338.549999999999</v>
      </c>
      <c r="F597" s="2">
        <v>19999.490000000002</v>
      </c>
      <c r="G597" s="2">
        <v>172.31</v>
      </c>
      <c r="H597" s="2">
        <v>0</v>
      </c>
      <c r="I597" s="2">
        <v>0</v>
      </c>
      <c r="J597" s="100">
        <v>776498.4800000001</v>
      </c>
      <c r="K597" s="2"/>
      <c r="L597" s="3"/>
      <c r="M597" s="101"/>
      <c r="N597" s="110"/>
      <c r="O597" s="2">
        <v>0</v>
      </c>
      <c r="P597" s="3"/>
    </row>
    <row r="598" spans="1:16" x14ac:dyDescent="0.3">
      <c r="A598">
        <v>74203</v>
      </c>
      <c r="B598" s="2">
        <v>3431340.55</v>
      </c>
      <c r="C598" s="2">
        <v>6284560.7999999998</v>
      </c>
      <c r="D598" s="2">
        <v>57188.92</v>
      </c>
      <c r="E598" s="2">
        <v>239918.6</v>
      </c>
      <c r="F598" s="2">
        <v>464107.82</v>
      </c>
      <c r="G598" s="2">
        <v>3998.57</v>
      </c>
      <c r="H598" s="2">
        <v>0</v>
      </c>
      <c r="I598" s="2">
        <v>0</v>
      </c>
      <c r="J598" s="100">
        <v>6809856.1100000003</v>
      </c>
      <c r="K598" s="2"/>
      <c r="L598" s="3"/>
      <c r="M598" s="101"/>
      <c r="N598" s="110"/>
      <c r="O598" s="2">
        <v>354392.92</v>
      </c>
      <c r="P598" s="3"/>
    </row>
    <row r="599" spans="1:16" x14ac:dyDescent="0.3">
      <c r="A599">
        <v>74204</v>
      </c>
      <c r="B599" s="2">
        <v>22632266.09</v>
      </c>
      <c r="C599" s="2">
        <v>43780621.109999999</v>
      </c>
      <c r="D599" s="2">
        <v>0</v>
      </c>
      <c r="E599" s="2">
        <v>655027.78</v>
      </c>
      <c r="F599" s="2">
        <v>1267003.26</v>
      </c>
      <c r="G599" s="2">
        <v>0</v>
      </c>
      <c r="H599" s="2">
        <v>0</v>
      </c>
      <c r="I599" s="2">
        <v>0</v>
      </c>
      <c r="J599" s="100">
        <v>45047624.369999997</v>
      </c>
      <c r="K599" s="2"/>
      <c r="L599" s="3"/>
      <c r="M599" s="101"/>
      <c r="N599" s="110"/>
      <c r="O599" s="2">
        <v>0</v>
      </c>
      <c r="P599" s="3"/>
    </row>
    <row r="600" spans="1:16" x14ac:dyDescent="0.3">
      <c r="A600">
        <v>74208</v>
      </c>
      <c r="B600" s="2">
        <v>662002.77</v>
      </c>
      <c r="C600" s="2">
        <v>1223030.68</v>
      </c>
      <c r="D600" s="2">
        <v>11033.51</v>
      </c>
      <c r="E600" s="2">
        <v>8397.36</v>
      </c>
      <c r="F600" s="2">
        <v>16244.4</v>
      </c>
      <c r="G600" s="2">
        <v>139.91999999999999</v>
      </c>
      <c r="H600" s="2">
        <v>0</v>
      </c>
      <c r="I600" s="2">
        <v>0</v>
      </c>
      <c r="J600" s="100">
        <v>1250448.5099999998</v>
      </c>
      <c r="K600" s="2"/>
      <c r="L600" s="3"/>
      <c r="M600" s="101"/>
      <c r="N600" s="110"/>
      <c r="O600" s="2">
        <v>57577.02</v>
      </c>
      <c r="P600" s="3"/>
    </row>
    <row r="601" spans="1:16" x14ac:dyDescent="0.3">
      <c r="A601">
        <v>74211</v>
      </c>
      <c r="B601" s="2">
        <v>72637.31</v>
      </c>
      <c r="C601" s="2">
        <v>140512.91</v>
      </c>
      <c r="D601" s="2">
        <v>1210.6199999999999</v>
      </c>
      <c r="E601" s="2">
        <v>12598.56</v>
      </c>
      <c r="F601" s="2">
        <v>24371.200000000001</v>
      </c>
      <c r="G601" s="2">
        <v>209.96</v>
      </c>
      <c r="H601" s="2">
        <v>0</v>
      </c>
      <c r="I601" s="2">
        <v>0</v>
      </c>
      <c r="J601" s="100">
        <v>166304.69</v>
      </c>
      <c r="K601" s="2"/>
      <c r="L601" s="3"/>
      <c r="M601" s="101"/>
      <c r="N601" s="110"/>
      <c r="O601" s="2">
        <v>0</v>
      </c>
      <c r="P601" s="3"/>
    </row>
    <row r="602" spans="1:16" x14ac:dyDescent="0.3">
      <c r="A602">
        <v>74213</v>
      </c>
      <c r="B602" s="2">
        <v>59326.53</v>
      </c>
      <c r="C602" s="2">
        <v>110222.66</v>
      </c>
      <c r="D602" s="2">
        <v>988.83</v>
      </c>
      <c r="E602" s="2">
        <v>0</v>
      </c>
      <c r="F602" s="2">
        <v>0</v>
      </c>
      <c r="G602" s="2">
        <v>0</v>
      </c>
      <c r="H602" s="2">
        <v>0</v>
      </c>
      <c r="I602" s="2">
        <v>0</v>
      </c>
      <c r="J602" s="100">
        <v>111211.49</v>
      </c>
      <c r="K602" s="2"/>
      <c r="L602" s="3"/>
      <c r="M602" s="101"/>
      <c r="N602" s="110"/>
      <c r="O602" s="2">
        <v>4540.66</v>
      </c>
      <c r="P602" s="3"/>
    </row>
    <row r="603" spans="1:16" x14ac:dyDescent="0.3">
      <c r="A603">
        <v>74214</v>
      </c>
      <c r="B603" s="2">
        <v>137139.62</v>
      </c>
      <c r="C603" s="2">
        <v>265288.45</v>
      </c>
      <c r="D603" s="2">
        <v>2285.67</v>
      </c>
      <c r="E603" s="2">
        <v>14452.37</v>
      </c>
      <c r="F603" s="2">
        <v>27957.08</v>
      </c>
      <c r="G603" s="2">
        <v>240.87</v>
      </c>
      <c r="H603" s="2">
        <v>0</v>
      </c>
      <c r="I603" s="2">
        <v>0</v>
      </c>
      <c r="J603" s="100">
        <v>295772.07</v>
      </c>
      <c r="K603" s="2"/>
      <c r="L603" s="3"/>
      <c r="M603" s="101"/>
      <c r="N603" s="110"/>
      <c r="O603" s="2">
        <v>0</v>
      </c>
      <c r="P603" s="3"/>
    </row>
    <row r="604" spans="1:16" x14ac:dyDescent="0.3">
      <c r="A604">
        <v>74215</v>
      </c>
      <c r="B604" s="2">
        <v>332637.75</v>
      </c>
      <c r="C604" s="2">
        <v>643469.52</v>
      </c>
      <c r="D604" s="2">
        <v>5543.94</v>
      </c>
      <c r="E604" s="2">
        <v>12174.82</v>
      </c>
      <c r="F604" s="2">
        <v>23551.49</v>
      </c>
      <c r="G604" s="2">
        <v>202.92</v>
      </c>
      <c r="H604" s="2">
        <v>0</v>
      </c>
      <c r="I604" s="2">
        <v>0</v>
      </c>
      <c r="J604" s="100">
        <v>672767.87</v>
      </c>
      <c r="K604" s="2"/>
      <c r="L604" s="3"/>
      <c r="M604" s="101"/>
      <c r="N604" s="110"/>
      <c r="O604" s="2">
        <v>0</v>
      </c>
      <c r="P604" s="3"/>
    </row>
    <row r="605" spans="1:16" x14ac:dyDescent="0.3">
      <c r="A605">
        <v>74216</v>
      </c>
      <c r="B605" s="2">
        <v>118461.28</v>
      </c>
      <c r="C605" s="2">
        <v>221569.72</v>
      </c>
      <c r="D605" s="2">
        <v>1981.44</v>
      </c>
      <c r="E605" s="2">
        <v>730.56</v>
      </c>
      <c r="F605" s="2">
        <v>1413.28</v>
      </c>
      <c r="G605" s="2">
        <v>12.16</v>
      </c>
      <c r="H605" s="2">
        <v>0</v>
      </c>
      <c r="I605" s="2">
        <v>0</v>
      </c>
      <c r="J605" s="100">
        <v>224976.6</v>
      </c>
      <c r="K605" s="2"/>
      <c r="L605" s="3"/>
      <c r="M605" s="101"/>
      <c r="N605" s="110"/>
      <c r="O605" s="2">
        <v>8364.08</v>
      </c>
      <c r="P605" s="3"/>
    </row>
    <row r="606" spans="1:16" x14ac:dyDescent="0.3">
      <c r="A606">
        <v>74217</v>
      </c>
      <c r="B606" s="2">
        <v>28831.65</v>
      </c>
      <c r="C606" s="2">
        <v>53561.98</v>
      </c>
      <c r="D606" s="2">
        <v>480.52</v>
      </c>
      <c r="E606" s="2">
        <v>216</v>
      </c>
      <c r="F606" s="2">
        <v>417.84</v>
      </c>
      <c r="G606" s="2">
        <v>3.6</v>
      </c>
      <c r="H606" s="2">
        <v>0</v>
      </c>
      <c r="I606" s="2">
        <v>0</v>
      </c>
      <c r="J606" s="100">
        <v>54463.939999999995</v>
      </c>
      <c r="K606" s="2"/>
      <c r="L606" s="3"/>
      <c r="M606" s="101"/>
      <c r="N606" s="110"/>
      <c r="O606" s="2">
        <v>2211</v>
      </c>
      <c r="P606" s="3"/>
    </row>
    <row r="607" spans="1:16" x14ac:dyDescent="0.3">
      <c r="A607">
        <v>74218</v>
      </c>
      <c r="B607" s="2">
        <v>9945.66</v>
      </c>
      <c r="C607" s="2">
        <v>17957.25</v>
      </c>
      <c r="D607" s="2">
        <v>165.75</v>
      </c>
      <c r="E607" s="2">
        <v>2629.71</v>
      </c>
      <c r="F607" s="2">
        <v>5087.1099999999997</v>
      </c>
      <c r="G607" s="2">
        <v>43.83</v>
      </c>
      <c r="H607" s="2">
        <v>0</v>
      </c>
      <c r="I607" s="2">
        <v>0</v>
      </c>
      <c r="J607" s="100">
        <v>23253.940000000002</v>
      </c>
      <c r="K607" s="2"/>
      <c r="L607" s="3"/>
      <c r="M607" s="101"/>
      <c r="N607" s="110"/>
      <c r="O607" s="2">
        <v>1282.1199999999999</v>
      </c>
      <c r="P607" s="3"/>
    </row>
    <row r="608" spans="1:16" x14ac:dyDescent="0.3">
      <c r="A608">
        <v>74219</v>
      </c>
      <c r="B608" s="2">
        <v>134427</v>
      </c>
      <c r="C608" s="2">
        <v>260039.41</v>
      </c>
      <c r="D608" s="2">
        <v>2240.48</v>
      </c>
      <c r="E608" s="2">
        <v>43483.32</v>
      </c>
      <c r="F608" s="2">
        <v>84115.23</v>
      </c>
      <c r="G608" s="2">
        <v>724.7</v>
      </c>
      <c r="H608" s="2">
        <v>0</v>
      </c>
      <c r="I608" s="2">
        <v>0</v>
      </c>
      <c r="J608" s="100">
        <v>347119.82</v>
      </c>
      <c r="K608" s="2"/>
      <c r="L608" s="3"/>
      <c r="M608" s="101"/>
      <c r="N608" s="110"/>
      <c r="O608" s="2">
        <v>0</v>
      </c>
      <c r="P608" s="3"/>
    </row>
    <row r="609" spans="1:16" x14ac:dyDescent="0.3">
      <c r="A609">
        <v>74221</v>
      </c>
      <c r="B609" s="2">
        <v>24165.39</v>
      </c>
      <c r="C609" s="2">
        <v>44200.25</v>
      </c>
      <c r="D609" s="2">
        <v>402.81</v>
      </c>
      <c r="E609" s="2">
        <v>2303.14</v>
      </c>
      <c r="F609" s="2">
        <v>4455.33</v>
      </c>
      <c r="G609" s="2">
        <v>38.409999999999997</v>
      </c>
      <c r="H609" s="2">
        <v>0</v>
      </c>
      <c r="I609" s="2">
        <v>0</v>
      </c>
      <c r="J609" s="100">
        <v>49096.800000000003</v>
      </c>
      <c r="K609" s="2"/>
      <c r="L609" s="3"/>
      <c r="M609" s="101"/>
      <c r="N609" s="110"/>
      <c r="O609" s="2">
        <v>2546.31</v>
      </c>
      <c r="P609" s="3"/>
    </row>
    <row r="610" spans="1:16" x14ac:dyDescent="0.3">
      <c r="A610">
        <v>74222</v>
      </c>
      <c r="B610" s="2">
        <v>24594.18</v>
      </c>
      <c r="C610" s="2">
        <v>45316.15</v>
      </c>
      <c r="D610" s="2">
        <v>0</v>
      </c>
      <c r="E610" s="2">
        <v>2567.4899999999998</v>
      </c>
      <c r="F610" s="2">
        <v>4966.71</v>
      </c>
      <c r="G610" s="2">
        <v>0</v>
      </c>
      <c r="H610" s="2">
        <v>0</v>
      </c>
      <c r="I610" s="2">
        <v>0</v>
      </c>
      <c r="J610" s="100">
        <v>50282.86</v>
      </c>
      <c r="K610" s="2"/>
      <c r="L610" s="3"/>
      <c r="M610" s="101"/>
      <c r="N610" s="110"/>
      <c r="O610" s="2">
        <v>2259.7800000000002</v>
      </c>
      <c r="P610" s="3"/>
    </row>
    <row r="611" spans="1:16" x14ac:dyDescent="0.3">
      <c r="A611">
        <v>74223</v>
      </c>
      <c r="B611" s="2">
        <v>10738.95</v>
      </c>
      <c r="C611" s="2">
        <v>19733.560000000001</v>
      </c>
      <c r="D611" s="2">
        <v>178.97</v>
      </c>
      <c r="E611" s="2">
        <v>3593.88</v>
      </c>
      <c r="F611" s="2">
        <v>6952.16</v>
      </c>
      <c r="G611" s="2">
        <v>59.89</v>
      </c>
      <c r="H611" s="2">
        <v>0</v>
      </c>
      <c r="I611" s="2">
        <v>0</v>
      </c>
      <c r="J611" s="100">
        <v>26924.58</v>
      </c>
      <c r="K611" s="2"/>
      <c r="L611" s="3"/>
      <c r="M611" s="101"/>
      <c r="N611" s="110"/>
      <c r="O611" s="2">
        <v>1040.3499999999999</v>
      </c>
      <c r="P611" s="3"/>
    </row>
    <row r="612" spans="1:16" x14ac:dyDescent="0.3">
      <c r="A612">
        <v>74224</v>
      </c>
      <c r="B612" s="2">
        <v>4306.5</v>
      </c>
      <c r="C612" s="2">
        <v>8074.5</v>
      </c>
      <c r="D612" s="2">
        <v>0</v>
      </c>
      <c r="E612" s="2">
        <v>0</v>
      </c>
      <c r="F612" s="2">
        <v>0</v>
      </c>
      <c r="G612" s="2">
        <v>0</v>
      </c>
      <c r="H612" s="2">
        <v>0</v>
      </c>
      <c r="I612" s="2">
        <v>0</v>
      </c>
      <c r="J612" s="100">
        <v>8074.5</v>
      </c>
      <c r="K612" s="2"/>
      <c r="L612" s="3"/>
      <c r="M612" s="101"/>
      <c r="N612" s="110"/>
      <c r="O612" s="2">
        <v>256.19</v>
      </c>
      <c r="P612" s="3"/>
    </row>
    <row r="613" spans="1:16" x14ac:dyDescent="0.3">
      <c r="A613">
        <v>74226</v>
      </c>
      <c r="B613" s="2">
        <v>66610.44</v>
      </c>
      <c r="C613" s="2">
        <v>124250.44</v>
      </c>
      <c r="D613" s="2">
        <v>1110.22</v>
      </c>
      <c r="E613" s="2">
        <v>7178.52</v>
      </c>
      <c r="F613" s="2">
        <v>13886.34</v>
      </c>
      <c r="G613" s="2">
        <v>119.64</v>
      </c>
      <c r="H613" s="2">
        <v>0</v>
      </c>
      <c r="I613" s="2">
        <v>0</v>
      </c>
      <c r="J613" s="100">
        <v>139366.64000000001</v>
      </c>
      <c r="K613" s="2"/>
      <c r="L613" s="3"/>
      <c r="M613" s="101"/>
      <c r="N613" s="110"/>
      <c r="O613" s="2">
        <v>4602.7</v>
      </c>
      <c r="P613" s="3"/>
    </row>
    <row r="614" spans="1:16" x14ac:dyDescent="0.3">
      <c r="A614">
        <v>74227</v>
      </c>
      <c r="B614" s="2">
        <v>16902.52</v>
      </c>
      <c r="C614" s="2">
        <v>32696.84</v>
      </c>
      <c r="D614" s="2">
        <v>281.72000000000003</v>
      </c>
      <c r="E614" s="2">
        <v>7033.38</v>
      </c>
      <c r="F614" s="2">
        <v>13605.46</v>
      </c>
      <c r="G614" s="2">
        <v>117.23</v>
      </c>
      <c r="H614" s="2">
        <v>0</v>
      </c>
      <c r="I614" s="2">
        <v>0</v>
      </c>
      <c r="J614" s="100">
        <v>46701.25</v>
      </c>
      <c r="K614" s="2"/>
      <c r="L614" s="3"/>
      <c r="M614" s="101"/>
      <c r="N614" s="110"/>
      <c r="O614" s="2">
        <v>0</v>
      </c>
      <c r="P614" s="3"/>
    </row>
    <row r="615" spans="1:16" x14ac:dyDescent="0.3">
      <c r="A615">
        <v>74228</v>
      </c>
      <c r="B615" s="2">
        <v>7069.44</v>
      </c>
      <c r="C615" s="2">
        <v>13675.63</v>
      </c>
      <c r="D615" s="2">
        <v>117.82</v>
      </c>
      <c r="E615" s="2">
        <v>0</v>
      </c>
      <c r="F615" s="2">
        <v>0</v>
      </c>
      <c r="G615" s="2">
        <v>0</v>
      </c>
      <c r="H615" s="2">
        <v>0</v>
      </c>
      <c r="I615" s="2">
        <v>0</v>
      </c>
      <c r="J615" s="100">
        <v>13793.449999999999</v>
      </c>
      <c r="K615" s="2"/>
      <c r="L615" s="3"/>
      <c r="M615" s="101"/>
      <c r="N615" s="110"/>
      <c r="O615" s="2">
        <v>0</v>
      </c>
      <c r="P615" s="3"/>
    </row>
    <row r="616" spans="1:16" x14ac:dyDescent="0.3">
      <c r="A616">
        <v>74229</v>
      </c>
      <c r="B616" s="2">
        <v>38364.89</v>
      </c>
      <c r="C616" s="2">
        <v>71501.8</v>
      </c>
      <c r="D616" s="2">
        <v>639.4</v>
      </c>
      <c r="E616" s="2">
        <v>0</v>
      </c>
      <c r="F616" s="2">
        <v>0</v>
      </c>
      <c r="G616" s="2">
        <v>0</v>
      </c>
      <c r="H616" s="2">
        <v>0</v>
      </c>
      <c r="I616" s="2">
        <v>0</v>
      </c>
      <c r="J616" s="100">
        <v>72141.2</v>
      </c>
      <c r="K616" s="2"/>
      <c r="L616" s="3"/>
      <c r="M616" s="101"/>
      <c r="N616" s="110"/>
      <c r="O616" s="2">
        <v>2712.55</v>
      </c>
      <c r="P616" s="3"/>
    </row>
    <row r="617" spans="1:16" x14ac:dyDescent="0.3">
      <c r="A617">
        <v>74230</v>
      </c>
      <c r="B617" s="2">
        <v>847365.58</v>
      </c>
      <c r="C617" s="2">
        <v>1558964.56</v>
      </c>
      <c r="D617" s="2">
        <v>0</v>
      </c>
      <c r="E617" s="2">
        <v>83502.559999999998</v>
      </c>
      <c r="F617" s="2">
        <v>161531.85999999999</v>
      </c>
      <c r="G617" s="2">
        <v>0</v>
      </c>
      <c r="H617" s="2">
        <v>0</v>
      </c>
      <c r="I617" s="2">
        <v>0</v>
      </c>
      <c r="J617" s="100">
        <v>1720496.42</v>
      </c>
      <c r="K617" s="2"/>
      <c r="L617" s="3"/>
      <c r="M617" s="101"/>
      <c r="N617" s="110"/>
      <c r="O617" s="2">
        <v>80218.09</v>
      </c>
      <c r="P617" s="3"/>
    </row>
    <row r="618" spans="1:16" x14ac:dyDescent="0.3">
      <c r="A618">
        <v>74231</v>
      </c>
      <c r="B618" s="2">
        <v>0</v>
      </c>
      <c r="C618" s="2">
        <v>0</v>
      </c>
      <c r="D618" s="2">
        <v>0</v>
      </c>
      <c r="E618" s="2">
        <v>0</v>
      </c>
      <c r="F618" s="2">
        <v>0</v>
      </c>
      <c r="G618" s="2">
        <v>0</v>
      </c>
      <c r="H618" s="2">
        <v>0</v>
      </c>
      <c r="I618" s="2">
        <v>0</v>
      </c>
      <c r="J618" s="100">
        <v>0</v>
      </c>
      <c r="K618" s="2"/>
      <c r="L618" s="3"/>
      <c r="M618" s="101"/>
      <c r="N618" s="110"/>
      <c r="O618" s="2">
        <v>0</v>
      </c>
      <c r="P618" s="3"/>
    </row>
    <row r="619" spans="1:16" x14ac:dyDescent="0.3">
      <c r="A619">
        <v>74233</v>
      </c>
      <c r="B619" s="2">
        <v>44555.05</v>
      </c>
      <c r="C619" s="2">
        <v>86189.17</v>
      </c>
      <c r="D619" s="2">
        <v>742.56</v>
      </c>
      <c r="E619" s="2">
        <v>0</v>
      </c>
      <c r="F619" s="2">
        <v>0</v>
      </c>
      <c r="G619" s="2">
        <v>0</v>
      </c>
      <c r="H619" s="2">
        <v>0</v>
      </c>
      <c r="I619" s="2">
        <v>0</v>
      </c>
      <c r="J619" s="100">
        <v>86931.73</v>
      </c>
      <c r="K619" s="2"/>
      <c r="L619" s="3"/>
      <c r="M619" s="101"/>
      <c r="N619" s="110"/>
      <c r="O619" s="2">
        <v>0</v>
      </c>
      <c r="P619" s="3"/>
    </row>
    <row r="620" spans="1:16" x14ac:dyDescent="0.3">
      <c r="A620">
        <v>74234</v>
      </c>
      <c r="B620" s="2">
        <v>0</v>
      </c>
      <c r="C620" s="2">
        <v>0</v>
      </c>
      <c r="D620" s="2">
        <v>0</v>
      </c>
      <c r="E620" s="2">
        <v>0</v>
      </c>
      <c r="F620" s="2">
        <v>0</v>
      </c>
      <c r="G620" s="2">
        <v>0</v>
      </c>
      <c r="H620" s="2">
        <v>0</v>
      </c>
      <c r="I620" s="2">
        <v>0</v>
      </c>
      <c r="J620" s="100">
        <v>0</v>
      </c>
      <c r="K620" s="2"/>
      <c r="L620" s="3"/>
      <c r="M620" s="101"/>
      <c r="N620" s="110"/>
      <c r="O620" s="2">
        <v>0</v>
      </c>
      <c r="P620" s="3"/>
    </row>
    <row r="621" spans="1:16" x14ac:dyDescent="0.3">
      <c r="A621">
        <v>74239</v>
      </c>
      <c r="B621" s="2">
        <v>0</v>
      </c>
      <c r="C621" s="2">
        <v>0</v>
      </c>
      <c r="D621" s="2">
        <v>0</v>
      </c>
      <c r="E621" s="2">
        <v>0</v>
      </c>
      <c r="F621" s="2">
        <v>0</v>
      </c>
      <c r="G621" s="2">
        <v>0</v>
      </c>
      <c r="H621" s="2">
        <v>0</v>
      </c>
      <c r="I621" s="2">
        <v>0</v>
      </c>
      <c r="J621" s="100">
        <v>0</v>
      </c>
      <c r="K621" s="2"/>
      <c r="L621" s="3"/>
      <c r="M621" s="101"/>
      <c r="N621" s="110"/>
      <c r="O621" s="2">
        <v>0</v>
      </c>
      <c r="P621" s="3"/>
    </row>
    <row r="622" spans="1:16" x14ac:dyDescent="0.3">
      <c r="A622">
        <v>74242</v>
      </c>
      <c r="B622" s="2">
        <v>129137.54</v>
      </c>
      <c r="C622" s="2">
        <v>249809.39</v>
      </c>
      <c r="D622" s="2">
        <v>2152.3200000000002</v>
      </c>
      <c r="E622" s="2">
        <v>0</v>
      </c>
      <c r="F622" s="2">
        <v>0</v>
      </c>
      <c r="G622" s="2">
        <v>0</v>
      </c>
      <c r="H622" s="2">
        <v>0</v>
      </c>
      <c r="I622" s="2">
        <v>0</v>
      </c>
      <c r="J622" s="100">
        <v>251961.71000000002</v>
      </c>
      <c r="K622" s="2"/>
      <c r="L622" s="3"/>
      <c r="M622" s="101"/>
      <c r="N622" s="110"/>
      <c r="O622" s="2">
        <v>0</v>
      </c>
      <c r="P622" s="3"/>
    </row>
    <row r="623" spans="1:16" x14ac:dyDescent="0.3">
      <c r="A623">
        <v>74243</v>
      </c>
      <c r="B623" s="2">
        <v>175209.5</v>
      </c>
      <c r="C623" s="2">
        <v>338930.83</v>
      </c>
      <c r="D623" s="2">
        <v>2920.18</v>
      </c>
      <c r="E623" s="2">
        <v>13032.53</v>
      </c>
      <c r="F623" s="2">
        <v>25210.68</v>
      </c>
      <c r="G623" s="2">
        <v>217.21</v>
      </c>
      <c r="H623" s="2">
        <v>0</v>
      </c>
      <c r="I623" s="2">
        <v>0</v>
      </c>
      <c r="J623" s="100">
        <v>367278.9</v>
      </c>
      <c r="K623" s="2"/>
      <c r="L623" s="3"/>
      <c r="M623" s="101"/>
      <c r="N623" s="110"/>
      <c r="O623" s="2">
        <v>0</v>
      </c>
      <c r="P623" s="3"/>
    </row>
    <row r="624" spans="1:16" x14ac:dyDescent="0.3">
      <c r="A624">
        <v>74301</v>
      </c>
      <c r="B624" s="2">
        <v>1438895.54</v>
      </c>
      <c r="C624" s="2">
        <v>2651975.92</v>
      </c>
      <c r="D624" s="2">
        <v>23981.71</v>
      </c>
      <c r="E624" s="2">
        <v>56873.52</v>
      </c>
      <c r="F624" s="2">
        <v>110111.15</v>
      </c>
      <c r="G624" s="2">
        <v>947.88</v>
      </c>
      <c r="H624" s="2">
        <v>0</v>
      </c>
      <c r="I624" s="2">
        <v>0</v>
      </c>
      <c r="J624" s="100">
        <v>2787016.6599999997</v>
      </c>
      <c r="K624" s="2"/>
      <c r="L624" s="3"/>
      <c r="M624" s="101"/>
      <c r="N624" s="110"/>
      <c r="O624" s="2">
        <v>130980.39</v>
      </c>
      <c r="P624" s="3"/>
    </row>
    <row r="625" spans="1:16" x14ac:dyDescent="0.3">
      <c r="A625">
        <v>74302</v>
      </c>
      <c r="B625" s="2">
        <v>1437060.23</v>
      </c>
      <c r="C625" s="2">
        <v>2645665.9900000002</v>
      </c>
      <c r="D625" s="2">
        <v>23951.439999999999</v>
      </c>
      <c r="E625" s="2">
        <v>121791.02</v>
      </c>
      <c r="F625" s="2">
        <v>235596.79999999999</v>
      </c>
      <c r="G625" s="2">
        <v>2029.92</v>
      </c>
      <c r="H625" s="2">
        <v>0</v>
      </c>
      <c r="I625" s="2">
        <v>0</v>
      </c>
      <c r="J625" s="100">
        <v>2907244.15</v>
      </c>
      <c r="K625" s="2"/>
      <c r="L625" s="3"/>
      <c r="M625" s="101"/>
      <c r="N625" s="110"/>
      <c r="O625" s="2">
        <v>134244.71</v>
      </c>
      <c r="P625" s="3"/>
    </row>
    <row r="626" spans="1:16" x14ac:dyDescent="0.3">
      <c r="A626">
        <v>74304</v>
      </c>
      <c r="B626" s="2">
        <v>55875.85</v>
      </c>
      <c r="C626" s="2">
        <v>101037.89</v>
      </c>
      <c r="D626" s="2">
        <v>931.28</v>
      </c>
      <c r="E626" s="2">
        <v>6015.44</v>
      </c>
      <c r="F626" s="2">
        <v>11636.35</v>
      </c>
      <c r="G626" s="2">
        <v>100.27</v>
      </c>
      <c r="H626" s="2">
        <v>0</v>
      </c>
      <c r="I626" s="2">
        <v>0</v>
      </c>
      <c r="J626" s="100">
        <v>113705.79000000001</v>
      </c>
      <c r="K626" s="2"/>
      <c r="L626" s="3"/>
      <c r="M626" s="101"/>
      <c r="N626" s="110"/>
      <c r="O626" s="2">
        <v>7049.34</v>
      </c>
      <c r="P626" s="3"/>
    </row>
    <row r="627" spans="1:16" x14ac:dyDescent="0.3">
      <c r="A627">
        <v>74305</v>
      </c>
      <c r="B627" s="2">
        <v>71945.259999999995</v>
      </c>
      <c r="C627" s="2">
        <v>139174.1</v>
      </c>
      <c r="D627" s="2">
        <v>1199.07</v>
      </c>
      <c r="E627" s="2">
        <v>9570.7999999999993</v>
      </c>
      <c r="F627" s="2">
        <v>18513.96</v>
      </c>
      <c r="G627" s="2">
        <v>159.53</v>
      </c>
      <c r="H627" s="2">
        <v>0</v>
      </c>
      <c r="I627" s="2">
        <v>0</v>
      </c>
      <c r="J627" s="100">
        <v>159046.66</v>
      </c>
      <c r="K627" s="2"/>
      <c r="L627" s="3"/>
      <c r="M627" s="101"/>
      <c r="N627" s="110"/>
      <c r="O627" s="2">
        <v>0</v>
      </c>
      <c r="P627" s="3"/>
    </row>
    <row r="628" spans="1:16" x14ac:dyDescent="0.3">
      <c r="A628">
        <v>74306</v>
      </c>
      <c r="B628" s="2">
        <v>115030.23</v>
      </c>
      <c r="C628" s="2">
        <v>222519.52</v>
      </c>
      <c r="D628" s="2">
        <v>0</v>
      </c>
      <c r="E628" s="2">
        <v>0</v>
      </c>
      <c r="F628" s="2">
        <v>0</v>
      </c>
      <c r="G628" s="2">
        <v>0</v>
      </c>
      <c r="H628" s="2">
        <v>0</v>
      </c>
      <c r="I628" s="2">
        <v>0</v>
      </c>
      <c r="J628" s="100">
        <v>222519.52</v>
      </c>
      <c r="K628" s="2"/>
      <c r="L628" s="3"/>
      <c r="M628" s="101"/>
      <c r="N628" s="110"/>
      <c r="O628" s="2">
        <v>0</v>
      </c>
      <c r="P628" s="3"/>
    </row>
    <row r="629" spans="1:16" x14ac:dyDescent="0.3">
      <c r="A629">
        <v>74307</v>
      </c>
      <c r="B629" s="2">
        <v>82375.960000000006</v>
      </c>
      <c r="C629" s="2">
        <v>150721.13</v>
      </c>
      <c r="D629" s="2">
        <v>1372.95</v>
      </c>
      <c r="E629" s="2">
        <v>4922.96</v>
      </c>
      <c r="F629" s="2">
        <v>9523.0300000000007</v>
      </c>
      <c r="G629" s="2">
        <v>82.04</v>
      </c>
      <c r="H629" s="2">
        <v>0</v>
      </c>
      <c r="I629" s="2">
        <v>0</v>
      </c>
      <c r="J629" s="100">
        <v>161699.15000000002</v>
      </c>
      <c r="K629" s="2"/>
      <c r="L629" s="3"/>
      <c r="M629" s="101"/>
      <c r="N629" s="110"/>
      <c r="O629" s="2">
        <v>8630.15</v>
      </c>
      <c r="P629" s="3"/>
    </row>
    <row r="630" spans="1:16" x14ac:dyDescent="0.3">
      <c r="A630">
        <v>74308</v>
      </c>
      <c r="B630" s="2">
        <v>1580.4</v>
      </c>
      <c r="C630" s="2">
        <v>2981.44</v>
      </c>
      <c r="D630" s="2">
        <v>26.39</v>
      </c>
      <c r="E630" s="2">
        <v>0</v>
      </c>
      <c r="F630" s="2">
        <v>0</v>
      </c>
      <c r="G630" s="2">
        <v>0</v>
      </c>
      <c r="H630" s="2">
        <v>0</v>
      </c>
      <c r="I630" s="2">
        <v>0</v>
      </c>
      <c r="J630" s="100">
        <v>3007.83</v>
      </c>
      <c r="K630" s="2"/>
      <c r="L630" s="3"/>
      <c r="M630" s="101"/>
      <c r="N630" s="110"/>
      <c r="O630" s="2">
        <v>76.41</v>
      </c>
      <c r="P630" s="3"/>
    </row>
    <row r="631" spans="1:16" x14ac:dyDescent="0.3">
      <c r="A631">
        <v>74309</v>
      </c>
      <c r="B631" s="2">
        <v>3713.14</v>
      </c>
      <c r="C631" s="2">
        <v>6859.07</v>
      </c>
      <c r="D631" s="2">
        <v>61.88</v>
      </c>
      <c r="E631" s="2">
        <v>0</v>
      </c>
      <c r="F631" s="2">
        <v>0</v>
      </c>
      <c r="G631" s="2">
        <v>0</v>
      </c>
      <c r="H631" s="2">
        <v>0</v>
      </c>
      <c r="I631" s="2">
        <v>0</v>
      </c>
      <c r="J631" s="100">
        <v>6920.95</v>
      </c>
      <c r="K631" s="2"/>
      <c r="L631" s="3"/>
      <c r="M631" s="101"/>
      <c r="N631" s="110"/>
      <c r="O631" s="2">
        <v>240.17</v>
      </c>
      <c r="P631" s="3"/>
    </row>
    <row r="632" spans="1:16" x14ac:dyDescent="0.3">
      <c r="A632">
        <v>74310</v>
      </c>
      <c r="B632" s="2">
        <v>123269</v>
      </c>
      <c r="C632" s="2">
        <v>238456.62</v>
      </c>
      <c r="D632" s="2">
        <v>2054.4499999999998</v>
      </c>
      <c r="E632" s="2">
        <v>7292.23</v>
      </c>
      <c r="F632" s="2">
        <v>14106.41</v>
      </c>
      <c r="G632" s="2">
        <v>121.55</v>
      </c>
      <c r="H632" s="2">
        <v>0</v>
      </c>
      <c r="I632" s="2">
        <v>0</v>
      </c>
      <c r="J632" s="100">
        <v>254739.03</v>
      </c>
      <c r="K632" s="2"/>
      <c r="L632" s="3"/>
      <c r="M632" s="101"/>
      <c r="N632" s="110"/>
      <c r="O632" s="2">
        <v>0</v>
      </c>
      <c r="P632" s="3"/>
    </row>
    <row r="633" spans="1:16" x14ac:dyDescent="0.3">
      <c r="A633">
        <v>74311</v>
      </c>
      <c r="B633" s="2">
        <v>591746.96</v>
      </c>
      <c r="C633" s="2">
        <v>1098423.49</v>
      </c>
      <c r="D633" s="2">
        <v>9862.43</v>
      </c>
      <c r="E633" s="2">
        <v>0</v>
      </c>
      <c r="F633" s="2">
        <v>0</v>
      </c>
      <c r="G633" s="2">
        <v>0</v>
      </c>
      <c r="H633" s="2">
        <v>0</v>
      </c>
      <c r="I633" s="2">
        <v>0</v>
      </c>
      <c r="J633" s="100">
        <v>1108285.92</v>
      </c>
      <c r="K633" s="2"/>
      <c r="L633" s="3"/>
      <c r="M633" s="101"/>
      <c r="N633" s="110"/>
      <c r="O633" s="2">
        <v>46252.41</v>
      </c>
      <c r="P633" s="3"/>
    </row>
    <row r="634" spans="1:16" x14ac:dyDescent="0.3">
      <c r="A634">
        <v>74312</v>
      </c>
      <c r="B634" s="2">
        <v>2937.6</v>
      </c>
      <c r="C634" s="2">
        <v>5421.11</v>
      </c>
      <c r="D634" s="2">
        <v>48.96</v>
      </c>
      <c r="E634" s="2">
        <v>0</v>
      </c>
      <c r="F634" s="2">
        <v>0</v>
      </c>
      <c r="G634" s="2">
        <v>0</v>
      </c>
      <c r="H634" s="2">
        <v>0</v>
      </c>
      <c r="I634" s="2">
        <v>0</v>
      </c>
      <c r="J634" s="100">
        <v>5470.07</v>
      </c>
      <c r="K634" s="2"/>
      <c r="L634" s="3"/>
      <c r="M634" s="101"/>
      <c r="N634" s="110"/>
      <c r="O634" s="2">
        <v>261.52999999999997</v>
      </c>
      <c r="P634" s="3"/>
    </row>
    <row r="635" spans="1:16" x14ac:dyDescent="0.3">
      <c r="A635">
        <v>74313</v>
      </c>
      <c r="B635" s="2">
        <v>42686.28</v>
      </c>
      <c r="C635" s="2">
        <v>95355.39</v>
      </c>
      <c r="D635" s="2">
        <v>828.69</v>
      </c>
      <c r="E635" s="2">
        <v>0</v>
      </c>
      <c r="F635" s="2">
        <v>0</v>
      </c>
      <c r="G635" s="2">
        <v>0</v>
      </c>
      <c r="H635" s="2">
        <v>0</v>
      </c>
      <c r="I635" s="2">
        <v>0</v>
      </c>
      <c r="J635" s="100">
        <v>96184.08</v>
      </c>
      <c r="K635" s="2"/>
      <c r="L635" s="3"/>
      <c r="M635" s="101"/>
      <c r="N635" s="110"/>
      <c r="O635" s="2">
        <v>0</v>
      </c>
      <c r="P635" s="3"/>
    </row>
    <row r="636" spans="1:16" x14ac:dyDescent="0.3">
      <c r="A636">
        <v>74401</v>
      </c>
      <c r="B636" s="2">
        <v>458214.76</v>
      </c>
      <c r="C636" s="2">
        <v>840348.97</v>
      </c>
      <c r="D636" s="2">
        <v>7636.98</v>
      </c>
      <c r="E636" s="2">
        <v>48810.61</v>
      </c>
      <c r="F636" s="2">
        <v>94420.64</v>
      </c>
      <c r="G636" s="2">
        <v>813.51</v>
      </c>
      <c r="H636" s="2">
        <v>0</v>
      </c>
      <c r="I636" s="2">
        <v>0</v>
      </c>
      <c r="J636" s="100">
        <v>943220.1</v>
      </c>
      <c r="K636" s="2"/>
      <c r="L636" s="3"/>
      <c r="M636" s="101"/>
      <c r="N636" s="110"/>
      <c r="O636" s="2">
        <v>46041.1</v>
      </c>
      <c r="P636" s="3"/>
    </row>
    <row r="637" spans="1:16" x14ac:dyDescent="0.3">
      <c r="A637">
        <v>74402</v>
      </c>
      <c r="B637" s="2">
        <v>414518.73</v>
      </c>
      <c r="C637" s="2">
        <v>759018.04</v>
      </c>
      <c r="D637" s="2">
        <v>6908.56</v>
      </c>
      <c r="E637" s="2">
        <v>7791.68</v>
      </c>
      <c r="F637" s="2">
        <v>15072.83</v>
      </c>
      <c r="G637" s="2">
        <v>129.86000000000001</v>
      </c>
      <c r="H637" s="2">
        <v>0</v>
      </c>
      <c r="I637" s="2">
        <v>0</v>
      </c>
      <c r="J637" s="100">
        <v>781129.29</v>
      </c>
      <c r="K637" s="2"/>
      <c r="L637" s="3"/>
      <c r="M637" s="101"/>
      <c r="N637" s="110"/>
      <c r="O637" s="2">
        <v>42844.02</v>
      </c>
      <c r="P637" s="3"/>
    </row>
    <row r="638" spans="1:16" x14ac:dyDescent="0.3">
      <c r="A638">
        <v>74405</v>
      </c>
      <c r="B638" s="2">
        <v>17736.98</v>
      </c>
      <c r="C638" s="2">
        <v>32690.45</v>
      </c>
      <c r="D638" s="2">
        <v>295.63</v>
      </c>
      <c r="E638" s="2">
        <v>2705.78</v>
      </c>
      <c r="F638" s="2">
        <v>5234.09</v>
      </c>
      <c r="G638" s="2">
        <v>45.1</v>
      </c>
      <c r="H638" s="2">
        <v>0</v>
      </c>
      <c r="I638" s="2">
        <v>0</v>
      </c>
      <c r="J638" s="100">
        <v>38265.269999999997</v>
      </c>
      <c r="K638" s="2"/>
      <c r="L638" s="3"/>
      <c r="M638" s="101"/>
      <c r="N638" s="110"/>
      <c r="O638" s="2">
        <v>1620.86</v>
      </c>
      <c r="P638" s="3"/>
    </row>
    <row r="639" spans="1:16" x14ac:dyDescent="0.3">
      <c r="A639">
        <v>74406</v>
      </c>
      <c r="B639" s="2">
        <v>20870.080000000002</v>
      </c>
      <c r="C639" s="2">
        <v>39145.72</v>
      </c>
      <c r="D639" s="2">
        <v>347.89</v>
      </c>
      <c r="E639" s="2">
        <v>0</v>
      </c>
      <c r="F639" s="2">
        <v>0</v>
      </c>
      <c r="G639" s="2">
        <v>0</v>
      </c>
      <c r="H639" s="2">
        <v>0</v>
      </c>
      <c r="I639" s="2">
        <v>0</v>
      </c>
      <c r="J639" s="100">
        <v>39493.61</v>
      </c>
      <c r="K639" s="2"/>
      <c r="L639" s="3"/>
      <c r="M639" s="101"/>
      <c r="N639" s="110"/>
      <c r="O639" s="2">
        <v>1227.02</v>
      </c>
      <c r="P639" s="3"/>
    </row>
    <row r="640" spans="1:16" x14ac:dyDescent="0.3">
      <c r="A640">
        <v>74407</v>
      </c>
      <c r="B640" s="2">
        <v>253092.54</v>
      </c>
      <c r="C640" s="2">
        <v>467362.87</v>
      </c>
      <c r="D640" s="2">
        <v>4218.18</v>
      </c>
      <c r="E640" s="2">
        <v>503.68</v>
      </c>
      <c r="F640" s="2">
        <v>974.34</v>
      </c>
      <c r="G640" s="2">
        <v>8.39</v>
      </c>
      <c r="H640" s="2">
        <v>0</v>
      </c>
      <c r="I640" s="2">
        <v>0</v>
      </c>
      <c r="J640" s="100">
        <v>472563.78</v>
      </c>
      <c r="K640" s="2"/>
      <c r="L640" s="3"/>
      <c r="M640" s="101"/>
      <c r="N640" s="110"/>
      <c r="O640" s="2">
        <v>22229.35</v>
      </c>
      <c r="P640" s="3"/>
    </row>
    <row r="641" spans="1:16" x14ac:dyDescent="0.3">
      <c r="A641">
        <v>74408</v>
      </c>
      <c r="B641" s="2">
        <v>47023.21</v>
      </c>
      <c r="C641" s="2">
        <v>90964.72</v>
      </c>
      <c r="D641" s="2">
        <v>783.74</v>
      </c>
      <c r="E641" s="2">
        <v>4645.5</v>
      </c>
      <c r="F641" s="2">
        <v>8986.44</v>
      </c>
      <c r="G641" s="2">
        <v>77.42</v>
      </c>
      <c r="H641" s="2">
        <v>0</v>
      </c>
      <c r="I641" s="2">
        <v>0</v>
      </c>
      <c r="J641" s="100">
        <v>100812.32</v>
      </c>
      <c r="K641" s="2"/>
      <c r="L641" s="3"/>
      <c r="M641" s="101"/>
      <c r="N641" s="110"/>
      <c r="O641" s="2">
        <v>0</v>
      </c>
      <c r="P641" s="3"/>
    </row>
    <row r="642" spans="1:16" x14ac:dyDescent="0.3">
      <c r="A642">
        <v>74410</v>
      </c>
      <c r="B642" s="2">
        <v>3744.47</v>
      </c>
      <c r="C642" s="2">
        <v>6816.92</v>
      </c>
      <c r="D642" s="2">
        <v>0</v>
      </c>
      <c r="E642" s="2">
        <v>72.02</v>
      </c>
      <c r="F642" s="2">
        <v>139.28</v>
      </c>
      <c r="G642" s="2">
        <v>0</v>
      </c>
      <c r="H642" s="2">
        <v>0</v>
      </c>
      <c r="I642" s="2">
        <v>0</v>
      </c>
      <c r="J642" s="100">
        <v>6956.2</v>
      </c>
      <c r="K642" s="2"/>
      <c r="L642" s="3"/>
      <c r="M642" s="101"/>
      <c r="N642" s="110"/>
      <c r="O642" s="2">
        <v>426.26</v>
      </c>
      <c r="P642" s="3"/>
    </row>
    <row r="643" spans="1:16" x14ac:dyDescent="0.3">
      <c r="A643">
        <v>74411</v>
      </c>
      <c r="B643" s="2">
        <v>8317.08</v>
      </c>
      <c r="C643" s="2">
        <v>16088.89</v>
      </c>
      <c r="D643" s="2">
        <v>138.63</v>
      </c>
      <c r="E643" s="2">
        <v>0</v>
      </c>
      <c r="F643" s="2">
        <v>0</v>
      </c>
      <c r="G643" s="2">
        <v>0</v>
      </c>
      <c r="H643" s="2">
        <v>0</v>
      </c>
      <c r="I643" s="2">
        <v>0</v>
      </c>
      <c r="J643" s="100">
        <v>16227.519999999999</v>
      </c>
      <c r="K643" s="2"/>
      <c r="L643" s="3"/>
      <c r="M643" s="101"/>
      <c r="N643" s="110"/>
      <c r="O643" s="2">
        <v>0</v>
      </c>
      <c r="P643" s="3"/>
    </row>
    <row r="644" spans="1:16" x14ac:dyDescent="0.3">
      <c r="A644">
        <v>74412</v>
      </c>
      <c r="B644" s="2">
        <v>8411.5300000000007</v>
      </c>
      <c r="C644" s="2">
        <v>16271.63</v>
      </c>
      <c r="D644" s="2">
        <v>140.21</v>
      </c>
      <c r="E644" s="2">
        <v>0</v>
      </c>
      <c r="F644" s="2">
        <v>0</v>
      </c>
      <c r="G644" s="2">
        <v>0</v>
      </c>
      <c r="H644" s="2">
        <v>0</v>
      </c>
      <c r="I644" s="2">
        <v>0</v>
      </c>
      <c r="J644" s="100">
        <v>16411.84</v>
      </c>
      <c r="K644" s="2"/>
      <c r="L644" s="3"/>
      <c r="M644" s="101"/>
      <c r="N644" s="110"/>
      <c r="O644" s="2">
        <v>0</v>
      </c>
      <c r="P644" s="3"/>
    </row>
    <row r="645" spans="1:16" x14ac:dyDescent="0.3">
      <c r="A645">
        <v>74413</v>
      </c>
      <c r="B645" s="2">
        <v>8021.51</v>
      </c>
      <c r="C645" s="2">
        <v>15516.37</v>
      </c>
      <c r="D645" s="2">
        <v>133.69</v>
      </c>
      <c r="E645" s="2">
        <v>0</v>
      </c>
      <c r="F645" s="2">
        <v>0</v>
      </c>
      <c r="G645" s="2">
        <v>0</v>
      </c>
      <c r="H645" s="2">
        <v>0</v>
      </c>
      <c r="I645" s="2">
        <v>0</v>
      </c>
      <c r="J645" s="100">
        <v>15650.060000000001</v>
      </c>
      <c r="K645" s="2"/>
      <c r="L645" s="3"/>
      <c r="M645" s="101"/>
      <c r="N645" s="110"/>
      <c r="O645" s="2">
        <v>0</v>
      </c>
      <c r="P645" s="3"/>
    </row>
    <row r="646" spans="1:16" x14ac:dyDescent="0.3">
      <c r="A646">
        <v>74414</v>
      </c>
      <c r="B646" s="2">
        <v>3544.92</v>
      </c>
      <c r="C646" s="2">
        <v>6857.45</v>
      </c>
      <c r="D646" s="2">
        <v>59.09</v>
      </c>
      <c r="E646" s="2">
        <v>0</v>
      </c>
      <c r="F646" s="2">
        <v>0</v>
      </c>
      <c r="G646" s="2">
        <v>0</v>
      </c>
      <c r="H646" s="2">
        <v>0</v>
      </c>
      <c r="I646" s="2">
        <v>0</v>
      </c>
      <c r="J646" s="100">
        <v>6916.54</v>
      </c>
      <c r="K646" s="2"/>
      <c r="L646" s="3"/>
      <c r="M646" s="101"/>
      <c r="N646" s="110"/>
      <c r="O646" s="2">
        <v>0</v>
      </c>
      <c r="P646" s="3"/>
    </row>
    <row r="647" spans="1:16" x14ac:dyDescent="0.3">
      <c r="A647">
        <v>74501</v>
      </c>
      <c r="B647" s="2">
        <v>591118.51</v>
      </c>
      <c r="C647" s="2">
        <v>1060973.07</v>
      </c>
      <c r="D647" s="2">
        <v>9852.06</v>
      </c>
      <c r="E647" s="2">
        <v>73971.06</v>
      </c>
      <c r="F647" s="2">
        <v>142660.63</v>
      </c>
      <c r="G647" s="2">
        <v>1232.92</v>
      </c>
      <c r="H647" s="2">
        <v>0</v>
      </c>
      <c r="I647" s="2">
        <v>0</v>
      </c>
      <c r="J647" s="100">
        <v>1214718.6800000002</v>
      </c>
      <c r="K647" s="2"/>
      <c r="L647" s="3"/>
      <c r="M647" s="101"/>
      <c r="N647" s="110"/>
      <c r="O647" s="2">
        <v>82460.460000000006</v>
      </c>
      <c r="P647" s="3"/>
    </row>
    <row r="648" spans="1:16" x14ac:dyDescent="0.3">
      <c r="A648">
        <v>74504</v>
      </c>
      <c r="B648" s="2">
        <v>110378.98</v>
      </c>
      <c r="C648" s="2">
        <v>202817.26</v>
      </c>
      <c r="D648" s="2">
        <v>1839.66</v>
      </c>
      <c r="E648" s="2">
        <v>0</v>
      </c>
      <c r="F648" s="2">
        <v>0</v>
      </c>
      <c r="G648" s="2">
        <v>0</v>
      </c>
      <c r="H648" s="2">
        <v>0</v>
      </c>
      <c r="I648" s="2">
        <v>0</v>
      </c>
      <c r="J648" s="100">
        <v>204656.92</v>
      </c>
      <c r="K648" s="2"/>
      <c r="L648" s="3"/>
      <c r="M648" s="101"/>
      <c r="N648" s="110"/>
      <c r="O648" s="2">
        <v>10704.71</v>
      </c>
      <c r="P648" s="3"/>
    </row>
    <row r="649" spans="1:16" x14ac:dyDescent="0.3">
      <c r="A649">
        <v>74506</v>
      </c>
      <c r="B649" s="2">
        <v>21832.240000000002</v>
      </c>
      <c r="C649" s="2">
        <v>39976.269999999997</v>
      </c>
      <c r="D649" s="2">
        <v>363.89</v>
      </c>
      <c r="E649" s="2">
        <v>0</v>
      </c>
      <c r="F649" s="2">
        <v>0</v>
      </c>
      <c r="G649" s="2">
        <v>0</v>
      </c>
      <c r="H649" s="2">
        <v>0</v>
      </c>
      <c r="I649" s="2">
        <v>0</v>
      </c>
      <c r="J649" s="100">
        <v>40340.159999999996</v>
      </c>
      <c r="K649" s="2"/>
      <c r="L649" s="3"/>
      <c r="M649" s="101"/>
      <c r="N649" s="110"/>
      <c r="O649" s="2">
        <v>2257.1</v>
      </c>
      <c r="P649" s="3"/>
    </row>
    <row r="650" spans="1:16" x14ac:dyDescent="0.3">
      <c r="A650">
        <v>74508</v>
      </c>
      <c r="B650" s="2">
        <v>129373.96</v>
      </c>
      <c r="C650" s="2">
        <v>236520.38</v>
      </c>
      <c r="D650" s="2">
        <v>0</v>
      </c>
      <c r="E650" s="2">
        <v>8947.64</v>
      </c>
      <c r="F650" s="2">
        <v>17308.7</v>
      </c>
      <c r="G650" s="2">
        <v>0</v>
      </c>
      <c r="H650" s="2">
        <v>0</v>
      </c>
      <c r="I650" s="2">
        <v>0</v>
      </c>
      <c r="J650" s="100">
        <v>253829.08000000002</v>
      </c>
      <c r="K650" s="2"/>
      <c r="L650" s="3"/>
      <c r="M650" s="101"/>
      <c r="N650" s="110"/>
      <c r="O650" s="2">
        <v>13746.2</v>
      </c>
      <c r="P650" s="3"/>
    </row>
    <row r="651" spans="1:16" x14ac:dyDescent="0.3">
      <c r="A651">
        <v>74509</v>
      </c>
      <c r="B651" s="2">
        <v>21730.639999999999</v>
      </c>
      <c r="C651" s="2">
        <v>38342.6</v>
      </c>
      <c r="D651" s="2">
        <v>362.16</v>
      </c>
      <c r="E651" s="2">
        <v>7551.3</v>
      </c>
      <c r="F651" s="2">
        <v>14607.46</v>
      </c>
      <c r="G651" s="2">
        <v>125.85</v>
      </c>
      <c r="H651" s="2">
        <v>0</v>
      </c>
      <c r="I651" s="2">
        <v>0</v>
      </c>
      <c r="J651" s="100">
        <v>53438.07</v>
      </c>
      <c r="K651" s="2"/>
      <c r="L651" s="3"/>
      <c r="M651" s="101"/>
      <c r="N651" s="110"/>
      <c r="O651" s="2">
        <v>3693.65</v>
      </c>
      <c r="P651" s="3"/>
    </row>
    <row r="652" spans="1:16" x14ac:dyDescent="0.3">
      <c r="A652">
        <v>74510</v>
      </c>
      <c r="B652" s="2">
        <v>9188.91</v>
      </c>
      <c r="C652" s="2">
        <v>17205.689999999999</v>
      </c>
      <c r="D652" s="2">
        <v>153.16</v>
      </c>
      <c r="E652" s="2">
        <v>0</v>
      </c>
      <c r="F652" s="2">
        <v>0</v>
      </c>
      <c r="G652" s="2">
        <v>0</v>
      </c>
      <c r="H652" s="2">
        <v>0</v>
      </c>
      <c r="I652" s="2">
        <v>0</v>
      </c>
      <c r="J652" s="100">
        <v>17358.849999999999</v>
      </c>
      <c r="K652" s="2"/>
      <c r="L652" s="3"/>
      <c r="M652" s="101"/>
      <c r="N652" s="110"/>
      <c r="O652" s="2">
        <v>569.69000000000005</v>
      </c>
      <c r="P652" s="3"/>
    </row>
    <row r="653" spans="1:16" x14ac:dyDescent="0.3">
      <c r="A653">
        <v>74601</v>
      </c>
      <c r="B653" s="2">
        <v>3353939.85</v>
      </c>
      <c r="C653" s="2">
        <v>6209058.1399999997</v>
      </c>
      <c r="D653" s="2">
        <v>55898.93</v>
      </c>
      <c r="E653" s="2">
        <v>200931.57</v>
      </c>
      <c r="F653" s="2">
        <v>388943.98</v>
      </c>
      <c r="G653" s="2">
        <v>3348.91</v>
      </c>
      <c r="H653" s="2">
        <v>0</v>
      </c>
      <c r="I653" s="2">
        <v>0</v>
      </c>
      <c r="J653" s="100">
        <v>6657249.959999999</v>
      </c>
      <c r="K653" s="2"/>
      <c r="L653" s="3"/>
      <c r="M653" s="101"/>
      <c r="N653" s="110"/>
      <c r="O653" s="2">
        <v>278691.55</v>
      </c>
      <c r="P653" s="3"/>
    </row>
    <row r="654" spans="1:16" x14ac:dyDescent="0.3">
      <c r="A654">
        <v>74602</v>
      </c>
      <c r="B654" s="2">
        <v>3583176.42</v>
      </c>
      <c r="C654" s="2">
        <v>6652962.21</v>
      </c>
      <c r="D654" s="2">
        <v>59719.78</v>
      </c>
      <c r="E654" s="2">
        <v>128204.92</v>
      </c>
      <c r="F654" s="2">
        <v>248004.87</v>
      </c>
      <c r="G654" s="2">
        <v>2136.9</v>
      </c>
      <c r="H654" s="2">
        <v>0</v>
      </c>
      <c r="I654" s="2">
        <v>0</v>
      </c>
      <c r="J654" s="100">
        <v>6962823.7600000007</v>
      </c>
      <c r="K654" s="2"/>
      <c r="L654" s="3"/>
      <c r="M654" s="101"/>
      <c r="N654" s="110"/>
      <c r="O654" s="2">
        <v>279161.49</v>
      </c>
      <c r="P654" s="3"/>
    </row>
    <row r="655" spans="1:16" x14ac:dyDescent="0.3">
      <c r="A655">
        <v>74604</v>
      </c>
      <c r="B655" s="2">
        <v>533834.19999999995</v>
      </c>
      <c r="C655" s="2">
        <v>1001266.53</v>
      </c>
      <c r="D655" s="2">
        <v>8897.0499999999993</v>
      </c>
      <c r="E655" s="2">
        <v>1173.51</v>
      </c>
      <c r="F655" s="2">
        <v>2270.0700000000002</v>
      </c>
      <c r="G655" s="2">
        <v>19.54</v>
      </c>
      <c r="H655" s="2">
        <v>0</v>
      </c>
      <c r="I655" s="2">
        <v>0</v>
      </c>
      <c r="J655" s="100">
        <v>1012453.1900000001</v>
      </c>
      <c r="K655" s="2"/>
      <c r="L655" s="3"/>
      <c r="M655" s="101"/>
      <c r="N655" s="110"/>
      <c r="O655" s="2">
        <v>31405.79</v>
      </c>
      <c r="P655" s="3"/>
    </row>
    <row r="656" spans="1:16" x14ac:dyDescent="0.3">
      <c r="A656">
        <v>74605</v>
      </c>
      <c r="B656" s="2">
        <v>351717.66</v>
      </c>
      <c r="C656" s="2">
        <v>650712.34</v>
      </c>
      <c r="D656" s="2">
        <v>5861.94</v>
      </c>
      <c r="E656" s="2">
        <v>0</v>
      </c>
      <c r="F656" s="2">
        <v>0</v>
      </c>
      <c r="G656" s="2">
        <v>0</v>
      </c>
      <c r="H656" s="2">
        <v>0</v>
      </c>
      <c r="I656" s="2">
        <v>0</v>
      </c>
      <c r="J656" s="100">
        <v>656574.27999999991</v>
      </c>
      <c r="K656" s="2"/>
      <c r="L656" s="3"/>
      <c r="M656" s="101"/>
      <c r="N656" s="110"/>
      <c r="O656" s="2">
        <v>29666.18</v>
      </c>
      <c r="P656" s="3"/>
    </row>
    <row r="657" spans="1:16" x14ac:dyDescent="0.3">
      <c r="A657">
        <v>74607</v>
      </c>
      <c r="B657" s="2">
        <v>153010.81</v>
      </c>
      <c r="C657" s="2">
        <v>282828.95</v>
      </c>
      <c r="D657" s="2">
        <v>2550.2199999999998</v>
      </c>
      <c r="E657" s="2">
        <v>0</v>
      </c>
      <c r="F657" s="2">
        <v>0</v>
      </c>
      <c r="G657" s="2">
        <v>0</v>
      </c>
      <c r="H657" s="2">
        <v>0</v>
      </c>
      <c r="I657" s="2">
        <v>0</v>
      </c>
      <c r="J657" s="100">
        <v>285379.17</v>
      </c>
      <c r="K657" s="2"/>
      <c r="L657" s="3"/>
      <c r="M657" s="101"/>
      <c r="N657" s="110"/>
      <c r="O657" s="2">
        <v>13161.46</v>
      </c>
      <c r="P657" s="3"/>
    </row>
    <row r="658" spans="1:16" x14ac:dyDescent="0.3">
      <c r="A658">
        <v>74609</v>
      </c>
      <c r="B658" s="2">
        <v>238863.6</v>
      </c>
      <c r="C658" s="2">
        <v>440043.33</v>
      </c>
      <c r="D658" s="2">
        <v>3980.97</v>
      </c>
      <c r="E658" s="2">
        <v>483.84</v>
      </c>
      <c r="F658" s="2">
        <v>935.97</v>
      </c>
      <c r="G658" s="2">
        <v>8.06</v>
      </c>
      <c r="H658" s="2">
        <v>0</v>
      </c>
      <c r="I658" s="2">
        <v>0</v>
      </c>
      <c r="J658" s="100">
        <v>444968.32999999996</v>
      </c>
      <c r="K658" s="2"/>
      <c r="L658" s="3"/>
      <c r="M658" s="101"/>
      <c r="N658" s="110"/>
      <c r="O658" s="2">
        <v>22023.16</v>
      </c>
      <c r="P658" s="3"/>
    </row>
    <row r="659" spans="1:16" x14ac:dyDescent="0.3">
      <c r="A659">
        <v>74610</v>
      </c>
      <c r="B659" s="2">
        <v>58030.93</v>
      </c>
      <c r="C659" s="2">
        <v>112257.05</v>
      </c>
      <c r="D659" s="2">
        <v>967.23</v>
      </c>
      <c r="E659" s="2">
        <v>0</v>
      </c>
      <c r="F659" s="2">
        <v>0</v>
      </c>
      <c r="G659" s="2">
        <v>0</v>
      </c>
      <c r="H659" s="2">
        <v>0</v>
      </c>
      <c r="I659" s="2">
        <v>0</v>
      </c>
      <c r="J659" s="100">
        <v>113224.28</v>
      </c>
      <c r="K659" s="2"/>
      <c r="L659" s="3"/>
      <c r="M659" s="101"/>
      <c r="N659" s="110"/>
      <c r="O659" s="2">
        <v>0</v>
      </c>
      <c r="P659" s="3"/>
    </row>
    <row r="660" spans="1:16" x14ac:dyDescent="0.3">
      <c r="A660">
        <v>74611</v>
      </c>
      <c r="B660" s="2">
        <v>214372.76</v>
      </c>
      <c r="C660" s="2">
        <v>398284.41</v>
      </c>
      <c r="D660" s="2">
        <v>3572.83</v>
      </c>
      <c r="E660" s="2">
        <v>1703.28</v>
      </c>
      <c r="F660" s="2">
        <v>3295.01</v>
      </c>
      <c r="G660" s="2">
        <v>28.38</v>
      </c>
      <c r="H660" s="2">
        <v>0</v>
      </c>
      <c r="I660" s="2">
        <v>0</v>
      </c>
      <c r="J660" s="100">
        <v>405180.63</v>
      </c>
      <c r="K660" s="2"/>
      <c r="L660" s="3"/>
      <c r="M660" s="101"/>
      <c r="N660" s="110"/>
      <c r="O660" s="2">
        <v>16406.45</v>
      </c>
      <c r="P660" s="3"/>
    </row>
    <row r="661" spans="1:16" x14ac:dyDescent="0.3">
      <c r="A661">
        <v>74612</v>
      </c>
      <c r="B661" s="2">
        <v>771571.3</v>
      </c>
      <c r="C661" s="2">
        <v>1426271.52</v>
      </c>
      <c r="D661" s="2">
        <v>12859.5</v>
      </c>
      <c r="E661" s="2">
        <v>4429.72</v>
      </c>
      <c r="F661" s="2">
        <v>8569.07</v>
      </c>
      <c r="G661" s="2">
        <v>73.819999999999993</v>
      </c>
      <c r="H661" s="2">
        <v>0</v>
      </c>
      <c r="I661" s="2">
        <v>0</v>
      </c>
      <c r="J661" s="100">
        <v>1447773.9100000001</v>
      </c>
      <c r="K661" s="2"/>
      <c r="L661" s="3"/>
      <c r="M661" s="101"/>
      <c r="N661" s="110"/>
      <c r="O661" s="2">
        <v>66274.759999999995</v>
      </c>
      <c r="P661" s="3"/>
    </row>
    <row r="662" spans="1:16" x14ac:dyDescent="0.3">
      <c r="A662">
        <v>74613</v>
      </c>
      <c r="B662" s="2">
        <v>297433.34999999998</v>
      </c>
      <c r="C662" s="2">
        <v>554716.30000000005</v>
      </c>
      <c r="D662" s="2">
        <v>0</v>
      </c>
      <c r="E662" s="2">
        <v>21451.97</v>
      </c>
      <c r="F662" s="2">
        <v>41497.69</v>
      </c>
      <c r="G662" s="2">
        <v>0</v>
      </c>
      <c r="H662" s="2">
        <v>0</v>
      </c>
      <c r="I662" s="2">
        <v>0</v>
      </c>
      <c r="J662" s="100">
        <v>596213.99</v>
      </c>
      <c r="K662" s="2"/>
      <c r="L662" s="3"/>
      <c r="M662" s="101"/>
      <c r="N662" s="110"/>
      <c r="O662" s="2">
        <v>20652.650000000001</v>
      </c>
      <c r="P662" s="3"/>
    </row>
    <row r="663" spans="1:16" x14ac:dyDescent="0.3">
      <c r="A663">
        <v>74616</v>
      </c>
      <c r="B663" s="2">
        <v>122865.85</v>
      </c>
      <c r="C663" s="2">
        <v>237677.12</v>
      </c>
      <c r="D663" s="2">
        <v>2047.79</v>
      </c>
      <c r="E663" s="2">
        <v>10259.64</v>
      </c>
      <c r="F663" s="2">
        <v>19846.71</v>
      </c>
      <c r="G663" s="2">
        <v>170.99</v>
      </c>
      <c r="H663" s="2">
        <v>0</v>
      </c>
      <c r="I663" s="2">
        <v>0</v>
      </c>
      <c r="J663" s="100">
        <v>259742.61</v>
      </c>
      <c r="K663" s="2"/>
      <c r="L663" s="3"/>
      <c r="M663" s="101"/>
      <c r="N663" s="110"/>
      <c r="O663" s="2">
        <v>0</v>
      </c>
      <c r="P663" s="3"/>
    </row>
    <row r="664" spans="1:16" x14ac:dyDescent="0.3">
      <c r="A664">
        <v>74618</v>
      </c>
      <c r="B664" s="2">
        <v>31832.79</v>
      </c>
      <c r="C664" s="2">
        <v>61764.17</v>
      </c>
      <c r="D664" s="2">
        <v>0</v>
      </c>
      <c r="E664" s="2">
        <v>0</v>
      </c>
      <c r="F664" s="2">
        <v>0</v>
      </c>
      <c r="G664" s="2">
        <v>0</v>
      </c>
      <c r="H664" s="2">
        <v>0</v>
      </c>
      <c r="I664" s="2">
        <v>0</v>
      </c>
      <c r="J664" s="100">
        <v>61764.17</v>
      </c>
      <c r="K664" s="2"/>
      <c r="L664" s="3"/>
      <c r="M664" s="101"/>
      <c r="N664" s="110"/>
      <c r="O664" s="2">
        <v>0</v>
      </c>
      <c r="P664" s="3"/>
    </row>
    <row r="665" spans="1:16" x14ac:dyDescent="0.3">
      <c r="A665">
        <v>74619</v>
      </c>
      <c r="B665" s="2">
        <v>68451.570000000007</v>
      </c>
      <c r="C665" s="2">
        <v>128996.68</v>
      </c>
      <c r="D665" s="2">
        <v>1140.8599999999999</v>
      </c>
      <c r="E665" s="2">
        <v>0</v>
      </c>
      <c r="F665" s="2">
        <v>0</v>
      </c>
      <c r="G665" s="2">
        <v>0</v>
      </c>
      <c r="H665" s="2">
        <v>0</v>
      </c>
      <c r="I665" s="2">
        <v>0</v>
      </c>
      <c r="J665" s="100">
        <v>130137.54</v>
      </c>
      <c r="K665" s="2"/>
      <c r="L665" s="3"/>
      <c r="M665" s="101"/>
      <c r="N665" s="110"/>
      <c r="O665" s="2">
        <v>3418.83</v>
      </c>
      <c r="P665" s="3"/>
    </row>
    <row r="666" spans="1:16" x14ac:dyDescent="0.3">
      <c r="A666">
        <v>74620</v>
      </c>
      <c r="B666" s="2">
        <v>68096.34</v>
      </c>
      <c r="C666" s="2">
        <v>122950.12</v>
      </c>
      <c r="D666" s="2">
        <v>1134.92</v>
      </c>
      <c r="E666" s="2">
        <v>3184.02</v>
      </c>
      <c r="F666" s="2">
        <v>6159.29</v>
      </c>
      <c r="G666" s="2">
        <v>53.09</v>
      </c>
      <c r="H666" s="2">
        <v>0</v>
      </c>
      <c r="I666" s="2">
        <v>0</v>
      </c>
      <c r="J666" s="100">
        <v>130297.42</v>
      </c>
      <c r="K666" s="2"/>
      <c r="L666" s="3"/>
      <c r="M666" s="101"/>
      <c r="N666" s="110"/>
      <c r="O666" s="2">
        <v>8778.66</v>
      </c>
      <c r="P666" s="3"/>
    </row>
    <row r="667" spans="1:16" x14ac:dyDescent="0.3">
      <c r="A667">
        <v>74621</v>
      </c>
      <c r="B667" s="2">
        <v>2527.1999999999998</v>
      </c>
      <c r="C667" s="2">
        <v>4888.74</v>
      </c>
      <c r="D667" s="2">
        <v>42.12</v>
      </c>
      <c r="E667" s="2">
        <v>0</v>
      </c>
      <c r="F667" s="2">
        <v>0</v>
      </c>
      <c r="G667" s="2">
        <v>0</v>
      </c>
      <c r="H667" s="2">
        <v>0</v>
      </c>
      <c r="I667" s="2">
        <v>0</v>
      </c>
      <c r="J667" s="100">
        <v>4930.8599999999997</v>
      </c>
      <c r="K667" s="2"/>
      <c r="L667" s="3"/>
      <c r="M667" s="101"/>
      <c r="N667" s="110"/>
      <c r="O667" s="2">
        <v>0</v>
      </c>
      <c r="P667" s="3"/>
    </row>
    <row r="668" spans="1:16" x14ac:dyDescent="0.3">
      <c r="A668">
        <v>75001</v>
      </c>
      <c r="B668" s="2">
        <v>587224.49</v>
      </c>
      <c r="C668" s="2">
        <v>1135953.97</v>
      </c>
      <c r="D668" s="2">
        <v>9787.0400000000009</v>
      </c>
      <c r="E668" s="2">
        <v>23017.360000000001</v>
      </c>
      <c r="F668" s="2">
        <v>44525.96</v>
      </c>
      <c r="G668" s="2">
        <v>383.62</v>
      </c>
      <c r="H668" s="2">
        <v>0</v>
      </c>
      <c r="I668" s="2">
        <v>0</v>
      </c>
      <c r="J668" s="100">
        <v>1190650.5900000001</v>
      </c>
      <c r="K668" s="2"/>
      <c r="L668" s="3"/>
      <c r="M668" s="101"/>
      <c r="N668" s="110"/>
      <c r="O668" s="2">
        <v>0</v>
      </c>
      <c r="P668" s="3"/>
    </row>
    <row r="669" spans="1:16" x14ac:dyDescent="0.3">
      <c r="A669">
        <v>75002</v>
      </c>
      <c r="B669" s="2">
        <v>71616.289999999994</v>
      </c>
      <c r="C669" s="2">
        <v>138537.04</v>
      </c>
      <c r="D669" s="2">
        <v>1193.51</v>
      </c>
      <c r="E669" s="2">
        <v>0</v>
      </c>
      <c r="F669" s="2">
        <v>0</v>
      </c>
      <c r="G669" s="2">
        <v>0</v>
      </c>
      <c r="H669" s="2">
        <v>0</v>
      </c>
      <c r="I669" s="2">
        <v>0</v>
      </c>
      <c r="J669" s="100">
        <v>139730.55000000002</v>
      </c>
      <c r="K669" s="2"/>
      <c r="L669" s="3"/>
      <c r="M669" s="101"/>
      <c r="N669" s="110"/>
      <c r="O669" s="2">
        <v>0</v>
      </c>
      <c r="P669" s="3"/>
    </row>
    <row r="670" spans="1:16" x14ac:dyDescent="0.3">
      <c r="A670">
        <v>75003</v>
      </c>
      <c r="B670" s="2">
        <v>626.4</v>
      </c>
      <c r="C670" s="2">
        <v>1211.72</v>
      </c>
      <c r="D670" s="2">
        <v>10.44</v>
      </c>
      <c r="E670" s="2">
        <v>0</v>
      </c>
      <c r="F670" s="2">
        <v>0</v>
      </c>
      <c r="G670" s="2">
        <v>0</v>
      </c>
      <c r="H670" s="2">
        <v>0</v>
      </c>
      <c r="I670" s="2">
        <v>0</v>
      </c>
      <c r="J670" s="100">
        <v>1222.1600000000001</v>
      </c>
      <c r="K670" s="2"/>
      <c r="L670" s="3"/>
      <c r="M670" s="101"/>
      <c r="N670" s="110"/>
      <c r="O670" s="2">
        <v>0</v>
      </c>
      <c r="P670" s="3"/>
    </row>
    <row r="671" spans="1:16" x14ac:dyDescent="0.3">
      <c r="A671">
        <v>75005</v>
      </c>
      <c r="B671" s="2">
        <v>50412.73</v>
      </c>
      <c r="C671" s="2">
        <v>97520.66</v>
      </c>
      <c r="D671" s="2">
        <v>840.17</v>
      </c>
      <c r="E671" s="2">
        <v>17854.080000000002</v>
      </c>
      <c r="F671" s="2">
        <v>34537.78</v>
      </c>
      <c r="G671" s="2">
        <v>297.58</v>
      </c>
      <c r="H671" s="2">
        <v>0</v>
      </c>
      <c r="I671" s="2">
        <v>0</v>
      </c>
      <c r="J671" s="100">
        <v>133196.19</v>
      </c>
      <c r="K671" s="2"/>
      <c r="L671" s="3"/>
      <c r="M671" s="101"/>
      <c r="N671" s="110"/>
      <c r="O671" s="2">
        <v>0</v>
      </c>
      <c r="P671" s="3"/>
    </row>
    <row r="672" spans="1:16" x14ac:dyDescent="0.3">
      <c r="A672">
        <v>75007</v>
      </c>
      <c r="B672" s="2">
        <v>259620.49</v>
      </c>
      <c r="C672" s="2">
        <v>502221.49</v>
      </c>
      <c r="D672" s="2">
        <v>4326.97</v>
      </c>
      <c r="E672" s="2">
        <v>1177.32</v>
      </c>
      <c r="F672" s="2">
        <v>2277.4499999999998</v>
      </c>
      <c r="G672" s="2">
        <v>19.62</v>
      </c>
      <c r="H672" s="2">
        <v>0</v>
      </c>
      <c r="I672" s="2">
        <v>0</v>
      </c>
      <c r="J672" s="100">
        <v>508845.52999999997</v>
      </c>
      <c r="K672" s="2"/>
      <c r="L672" s="3"/>
      <c r="M672" s="101"/>
      <c r="N672" s="110"/>
      <c r="O672" s="2">
        <v>0</v>
      </c>
      <c r="P672" s="3"/>
    </row>
    <row r="673" spans="1:16" x14ac:dyDescent="0.3">
      <c r="A673">
        <v>75011</v>
      </c>
      <c r="B673" s="2">
        <v>170184.85</v>
      </c>
      <c r="C673" s="2">
        <v>329097.75</v>
      </c>
      <c r="D673" s="2">
        <v>2836.42</v>
      </c>
      <c r="E673" s="2">
        <v>879.77</v>
      </c>
      <c r="F673" s="2">
        <v>1701.83</v>
      </c>
      <c r="G673" s="2">
        <v>14.66</v>
      </c>
      <c r="H673" s="2">
        <v>0</v>
      </c>
      <c r="I673" s="2">
        <v>0</v>
      </c>
      <c r="J673" s="100">
        <v>333650.65999999997</v>
      </c>
      <c r="K673" s="2"/>
      <c r="L673" s="3"/>
      <c r="M673" s="101"/>
      <c r="N673" s="110"/>
      <c r="O673" s="2">
        <v>0</v>
      </c>
      <c r="P673" s="3"/>
    </row>
    <row r="674" spans="1:16" x14ac:dyDescent="0.3">
      <c r="A674">
        <v>75014</v>
      </c>
      <c r="B674" s="2">
        <v>61533.32</v>
      </c>
      <c r="C674" s="2">
        <v>119032.74</v>
      </c>
      <c r="D674" s="2">
        <v>1025.57</v>
      </c>
      <c r="E674" s="2">
        <v>0</v>
      </c>
      <c r="F674" s="2">
        <v>0</v>
      </c>
      <c r="G674" s="2">
        <v>0</v>
      </c>
      <c r="H674" s="2">
        <v>0</v>
      </c>
      <c r="I674" s="2">
        <v>0</v>
      </c>
      <c r="J674" s="100">
        <v>120058.31000000001</v>
      </c>
      <c r="K674" s="2"/>
      <c r="L674" s="3"/>
      <c r="M674" s="101"/>
      <c r="N674" s="110"/>
      <c r="O674" s="2">
        <v>0</v>
      </c>
      <c r="P674" s="3"/>
    </row>
    <row r="675" spans="1:16" x14ac:dyDescent="0.3">
      <c r="A675">
        <v>75015</v>
      </c>
      <c r="B675" s="2">
        <v>49489.51</v>
      </c>
      <c r="C675" s="2">
        <v>95734.6</v>
      </c>
      <c r="D675" s="2">
        <v>824.84</v>
      </c>
      <c r="E675" s="2">
        <v>0</v>
      </c>
      <c r="F675" s="2">
        <v>0</v>
      </c>
      <c r="G675" s="2">
        <v>0</v>
      </c>
      <c r="H675" s="2">
        <v>0</v>
      </c>
      <c r="I675" s="2">
        <v>0</v>
      </c>
      <c r="J675" s="100">
        <v>96559.44</v>
      </c>
      <c r="K675" s="2"/>
      <c r="L675" s="3"/>
      <c r="M675" s="101"/>
      <c r="N675" s="110"/>
      <c r="O675" s="2">
        <v>0</v>
      </c>
      <c r="P675" s="3"/>
    </row>
    <row r="676" spans="1:16" x14ac:dyDescent="0.3">
      <c r="A676">
        <v>75016</v>
      </c>
      <c r="B676" s="2">
        <v>3689.92</v>
      </c>
      <c r="C676" s="2">
        <v>7138.12</v>
      </c>
      <c r="D676" s="2">
        <v>61.5</v>
      </c>
      <c r="E676" s="2">
        <v>0</v>
      </c>
      <c r="F676" s="2">
        <v>0</v>
      </c>
      <c r="G676" s="2">
        <v>0</v>
      </c>
      <c r="H676" s="2">
        <v>0</v>
      </c>
      <c r="I676" s="2">
        <v>0</v>
      </c>
      <c r="J676" s="100">
        <v>7199.62</v>
      </c>
      <c r="K676" s="2"/>
      <c r="L676" s="3"/>
      <c r="M676" s="101"/>
      <c r="N676" s="110"/>
      <c r="O676" s="2">
        <v>0</v>
      </c>
      <c r="P676" s="3"/>
    </row>
    <row r="677" spans="1:16" x14ac:dyDescent="0.3">
      <c r="A677">
        <v>75018</v>
      </c>
      <c r="B677" s="2">
        <v>3575.19</v>
      </c>
      <c r="C677" s="2">
        <v>6916.04</v>
      </c>
      <c r="D677" s="2">
        <v>0</v>
      </c>
      <c r="E677" s="2">
        <v>0</v>
      </c>
      <c r="F677" s="2">
        <v>0</v>
      </c>
      <c r="G677" s="2">
        <v>0</v>
      </c>
      <c r="H677" s="2">
        <v>0</v>
      </c>
      <c r="I677" s="2">
        <v>0</v>
      </c>
      <c r="J677" s="100">
        <v>6916.04</v>
      </c>
      <c r="K677" s="2"/>
      <c r="L677" s="3"/>
      <c r="M677" s="101"/>
      <c r="N677" s="110"/>
      <c r="O677" s="2">
        <v>0</v>
      </c>
      <c r="P677" s="3"/>
    </row>
    <row r="678" spans="1:16" x14ac:dyDescent="0.3">
      <c r="A678">
        <v>75021</v>
      </c>
      <c r="B678" s="2">
        <v>42820.92</v>
      </c>
      <c r="C678" s="2">
        <v>82834.67</v>
      </c>
      <c r="D678" s="2">
        <v>713.7</v>
      </c>
      <c r="E678" s="2">
        <v>13004.36</v>
      </c>
      <c r="F678" s="2">
        <v>25156.43</v>
      </c>
      <c r="G678" s="2">
        <v>216.75</v>
      </c>
      <c r="H678" s="2">
        <v>0</v>
      </c>
      <c r="I678" s="2">
        <v>0</v>
      </c>
      <c r="J678" s="100">
        <v>108921.55</v>
      </c>
      <c r="K678" s="2"/>
      <c r="L678" s="3"/>
      <c r="M678" s="101"/>
      <c r="N678" s="110"/>
      <c r="O678" s="2">
        <v>0</v>
      </c>
      <c r="P678" s="3"/>
    </row>
    <row r="679" spans="1:16" x14ac:dyDescent="0.3">
      <c r="A679">
        <v>75022</v>
      </c>
      <c r="B679" s="2">
        <v>486725.62</v>
      </c>
      <c r="C679" s="2">
        <v>941543.51</v>
      </c>
      <c r="D679" s="2">
        <v>8112.17</v>
      </c>
      <c r="E679" s="2">
        <v>21396</v>
      </c>
      <c r="F679" s="2">
        <v>41389.06</v>
      </c>
      <c r="G679" s="2">
        <v>356.56</v>
      </c>
      <c r="H679" s="2">
        <v>0</v>
      </c>
      <c r="I679" s="2">
        <v>0</v>
      </c>
      <c r="J679" s="100">
        <v>991401.3</v>
      </c>
      <c r="K679" s="2"/>
      <c r="L679" s="3"/>
      <c r="M679" s="101"/>
      <c r="N679" s="110"/>
      <c r="O679" s="2">
        <v>0</v>
      </c>
      <c r="P679" s="3"/>
    </row>
    <row r="680" spans="1:16" x14ac:dyDescent="0.3">
      <c r="A680">
        <v>75025</v>
      </c>
      <c r="B680" s="2">
        <v>26868.13</v>
      </c>
      <c r="C680" s="2">
        <v>51669.24</v>
      </c>
      <c r="D680" s="2">
        <v>447.82</v>
      </c>
      <c r="E680" s="2">
        <v>0</v>
      </c>
      <c r="F680" s="2">
        <v>0</v>
      </c>
      <c r="G680" s="2">
        <v>0</v>
      </c>
      <c r="H680" s="2">
        <v>0</v>
      </c>
      <c r="I680" s="2">
        <v>0</v>
      </c>
      <c r="J680" s="100">
        <v>52117.06</v>
      </c>
      <c r="K680" s="2"/>
      <c r="L680" s="3"/>
      <c r="M680" s="101"/>
      <c r="N680" s="110"/>
      <c r="O680" s="2">
        <v>0</v>
      </c>
      <c r="P680" s="3"/>
    </row>
    <row r="681" spans="1:16" x14ac:dyDescent="0.3">
      <c r="A681">
        <v>75026</v>
      </c>
      <c r="B681" s="2">
        <v>62199.55</v>
      </c>
      <c r="C681" s="2">
        <v>120675.25</v>
      </c>
      <c r="D681" s="2">
        <v>1036.6500000000001</v>
      </c>
      <c r="E681" s="2">
        <v>1062.54</v>
      </c>
      <c r="F681" s="2">
        <v>1701.24</v>
      </c>
      <c r="G681" s="2">
        <v>17.71</v>
      </c>
      <c r="H681" s="2">
        <v>0</v>
      </c>
      <c r="I681" s="2">
        <v>0</v>
      </c>
      <c r="J681" s="100">
        <v>123430.85</v>
      </c>
      <c r="K681" s="2"/>
      <c r="L681" s="3"/>
      <c r="M681" s="101"/>
      <c r="N681" s="110"/>
      <c r="O681" s="2">
        <v>0</v>
      </c>
      <c r="P681" s="3"/>
    </row>
    <row r="682" spans="1:16" x14ac:dyDescent="0.3">
      <c r="A682">
        <v>80101</v>
      </c>
      <c r="B682" s="2">
        <v>1495371.9</v>
      </c>
      <c r="C682" s="2">
        <v>2715799.99</v>
      </c>
      <c r="D682" s="2">
        <v>24922.79</v>
      </c>
      <c r="E682" s="2">
        <v>217539.88</v>
      </c>
      <c r="F682" s="2">
        <v>420818.31</v>
      </c>
      <c r="G682" s="2">
        <v>3625.85</v>
      </c>
      <c r="H682" s="2">
        <v>129917.51</v>
      </c>
      <c r="I682" s="2">
        <v>1570.32</v>
      </c>
      <c r="J682" s="100">
        <v>3296654.77</v>
      </c>
      <c r="K682" s="2"/>
      <c r="L682" s="3"/>
      <c r="M682" s="101"/>
      <c r="N682" s="110"/>
      <c r="O682" s="2">
        <v>176908.48</v>
      </c>
      <c r="P682" s="3"/>
    </row>
    <row r="683" spans="1:16" x14ac:dyDescent="0.3">
      <c r="A683">
        <v>80103</v>
      </c>
      <c r="B683" s="2">
        <v>75020.37</v>
      </c>
      <c r="C683" s="2">
        <v>130845.6</v>
      </c>
      <c r="D683" s="2">
        <v>1250.3499999999999</v>
      </c>
      <c r="E683" s="2">
        <v>3849.37</v>
      </c>
      <c r="F683" s="2">
        <v>7446.4</v>
      </c>
      <c r="G683" s="2">
        <v>64.16</v>
      </c>
      <c r="H683" s="2">
        <v>0</v>
      </c>
      <c r="I683" s="2">
        <v>0</v>
      </c>
      <c r="J683" s="100">
        <v>139606.51</v>
      </c>
      <c r="K683" s="2"/>
      <c r="L683" s="3"/>
      <c r="M683" s="101"/>
      <c r="N683" s="110"/>
      <c r="O683" s="2">
        <v>14277.18</v>
      </c>
      <c r="P683" s="3"/>
    </row>
    <row r="684" spans="1:16" x14ac:dyDescent="0.3">
      <c r="A684">
        <v>80201</v>
      </c>
      <c r="B684" s="2">
        <v>11805310.73</v>
      </c>
      <c r="C684" s="2">
        <v>21555731.899999999</v>
      </c>
      <c r="D684" s="2">
        <v>196754.84</v>
      </c>
      <c r="E684" s="2">
        <v>456756.86</v>
      </c>
      <c r="F684" s="2">
        <v>883804.85</v>
      </c>
      <c r="G684" s="2">
        <v>7612.67</v>
      </c>
      <c r="H684" s="2">
        <v>2029311.35</v>
      </c>
      <c r="I684" s="2">
        <v>24319.69</v>
      </c>
      <c r="J684" s="100">
        <v>24697535.300000004</v>
      </c>
      <c r="K684" s="2"/>
      <c r="L684" s="3"/>
      <c r="M684" s="101"/>
      <c r="N684" s="110"/>
      <c r="O684" s="2">
        <v>1292296.3400000001</v>
      </c>
      <c r="P684" s="3"/>
    </row>
    <row r="685" spans="1:16" x14ac:dyDescent="0.3">
      <c r="A685">
        <v>80202</v>
      </c>
      <c r="B685" s="2">
        <v>548213.06000000006</v>
      </c>
      <c r="C685" s="2">
        <v>1045191</v>
      </c>
      <c r="D685" s="2">
        <v>9137.01</v>
      </c>
      <c r="E685" s="2">
        <v>5463.05</v>
      </c>
      <c r="F685" s="2">
        <v>10567.99</v>
      </c>
      <c r="G685" s="2">
        <v>91.04</v>
      </c>
      <c r="H685" s="2">
        <v>78919.259999999995</v>
      </c>
      <c r="I685" s="2">
        <v>953.84</v>
      </c>
      <c r="J685" s="100">
        <v>1144860.1400000001</v>
      </c>
      <c r="K685" s="2"/>
      <c r="L685" s="3"/>
      <c r="M685" s="101"/>
      <c r="N685" s="110"/>
      <c r="O685" s="2">
        <v>15205.89</v>
      </c>
      <c r="P685" s="3"/>
    </row>
    <row r="686" spans="1:16" x14ac:dyDescent="0.3">
      <c r="A686">
        <v>80302</v>
      </c>
      <c r="B686" s="2">
        <v>687783.56</v>
      </c>
      <c r="C686" s="2">
        <v>1240793.3899999999</v>
      </c>
      <c r="D686" s="2">
        <v>11463.09</v>
      </c>
      <c r="E686" s="2">
        <v>91365.24</v>
      </c>
      <c r="F686" s="2">
        <v>176740.91</v>
      </c>
      <c r="G686" s="2">
        <v>1522.75</v>
      </c>
      <c r="H686" s="2">
        <v>57232.05</v>
      </c>
      <c r="I686" s="2">
        <v>691.78</v>
      </c>
      <c r="J686" s="100">
        <v>1488443.97</v>
      </c>
      <c r="K686" s="2"/>
      <c r="L686" s="3"/>
      <c r="M686" s="101"/>
      <c r="N686" s="110"/>
      <c r="O686" s="2">
        <v>89679.02</v>
      </c>
      <c r="P686" s="3"/>
    </row>
    <row r="687" spans="1:16" x14ac:dyDescent="0.3">
      <c r="A687">
        <v>80401</v>
      </c>
      <c r="B687" s="2">
        <v>4796848.17</v>
      </c>
      <c r="C687" s="2">
        <v>8835025.25</v>
      </c>
      <c r="D687" s="2">
        <v>79948.13</v>
      </c>
      <c r="E687" s="2">
        <v>209107.15</v>
      </c>
      <c r="F687" s="2">
        <v>404505.38</v>
      </c>
      <c r="G687" s="2">
        <v>3485.18</v>
      </c>
      <c r="H687" s="2">
        <v>1194543.08</v>
      </c>
      <c r="I687" s="2">
        <v>14441.31</v>
      </c>
      <c r="J687" s="100">
        <v>10531948.330000002</v>
      </c>
      <c r="K687" s="2"/>
      <c r="L687" s="3"/>
      <c r="M687" s="101"/>
      <c r="N687" s="110"/>
      <c r="O687" s="2">
        <v>444265.68</v>
      </c>
      <c r="P687" s="3"/>
    </row>
    <row r="688" spans="1:16" x14ac:dyDescent="0.3">
      <c r="A688">
        <v>80402</v>
      </c>
      <c r="B688" s="2">
        <v>1905694.22</v>
      </c>
      <c r="C688" s="2">
        <v>3505020.9</v>
      </c>
      <c r="D688" s="2">
        <v>31761.39</v>
      </c>
      <c r="E688" s="2">
        <v>73602.03</v>
      </c>
      <c r="F688" s="2">
        <v>142379.13</v>
      </c>
      <c r="G688" s="2">
        <v>1226.73</v>
      </c>
      <c r="H688" s="2">
        <v>141275.64000000001</v>
      </c>
      <c r="I688" s="2">
        <v>1707.63</v>
      </c>
      <c r="J688" s="100">
        <v>3823371.42</v>
      </c>
      <c r="K688" s="2"/>
      <c r="L688" s="3"/>
      <c r="M688" s="101"/>
      <c r="N688" s="110"/>
      <c r="O688" s="2">
        <v>181435.19</v>
      </c>
      <c r="P688" s="3"/>
    </row>
    <row r="689" spans="1:16" x14ac:dyDescent="0.3">
      <c r="A689">
        <v>80403</v>
      </c>
      <c r="B689" s="2">
        <v>1484980.48</v>
      </c>
      <c r="C689" s="2">
        <v>2731472.51</v>
      </c>
      <c r="D689" s="2">
        <v>24749.82</v>
      </c>
      <c r="E689" s="2">
        <v>57902.39</v>
      </c>
      <c r="F689" s="2">
        <v>112008.9</v>
      </c>
      <c r="G689" s="2">
        <v>965.13</v>
      </c>
      <c r="H689" s="2">
        <v>206928.63</v>
      </c>
      <c r="I689" s="2">
        <v>2501.21</v>
      </c>
      <c r="J689" s="100">
        <v>3078626.1999999993</v>
      </c>
      <c r="K689" s="2"/>
      <c r="L689" s="3"/>
      <c r="M689" s="101"/>
      <c r="N689" s="110"/>
      <c r="O689" s="2">
        <v>141140</v>
      </c>
      <c r="P689" s="3"/>
    </row>
    <row r="690" spans="1:16" x14ac:dyDescent="0.3">
      <c r="A690">
        <v>80404</v>
      </c>
      <c r="B690" s="2">
        <v>1703233.63</v>
      </c>
      <c r="C690" s="2">
        <v>3118470.71</v>
      </c>
      <c r="D690" s="2">
        <v>28387.51</v>
      </c>
      <c r="E690" s="2">
        <v>27469.25</v>
      </c>
      <c r="F690" s="2">
        <v>53137.45</v>
      </c>
      <c r="G690" s="2">
        <v>457.82</v>
      </c>
      <c r="H690" s="2">
        <v>350759.56</v>
      </c>
      <c r="I690" s="2">
        <v>4239.6400000000003</v>
      </c>
      <c r="J690" s="100">
        <v>3555452.69</v>
      </c>
      <c r="K690" s="2"/>
      <c r="L690" s="3"/>
      <c r="M690" s="101"/>
      <c r="N690" s="110"/>
      <c r="O690" s="2">
        <v>176333.32</v>
      </c>
      <c r="P690" s="3"/>
    </row>
    <row r="691" spans="1:16" x14ac:dyDescent="0.3">
      <c r="A691">
        <v>80405</v>
      </c>
      <c r="B691" s="2">
        <v>6661045.9299999997</v>
      </c>
      <c r="C691" s="2">
        <v>12172639.99</v>
      </c>
      <c r="D691" s="2">
        <v>111030.66</v>
      </c>
      <c r="E691" s="2">
        <v>394188.62</v>
      </c>
      <c r="F691" s="2">
        <v>762535.22</v>
      </c>
      <c r="G691" s="2">
        <v>6569.92</v>
      </c>
      <c r="H691" s="2">
        <v>1485882.97</v>
      </c>
      <c r="I691" s="2">
        <v>17959.82</v>
      </c>
      <c r="J691" s="100">
        <v>14556618.580000002</v>
      </c>
      <c r="K691" s="2"/>
      <c r="L691" s="3"/>
      <c r="M691" s="101"/>
      <c r="N691" s="110"/>
      <c r="O691" s="2">
        <v>714399.52</v>
      </c>
      <c r="P691" s="3"/>
    </row>
    <row r="692" spans="1:16" x14ac:dyDescent="0.3">
      <c r="A692">
        <v>80406</v>
      </c>
      <c r="B692" s="2">
        <v>49313.13</v>
      </c>
      <c r="C692" s="2">
        <v>89626.65</v>
      </c>
      <c r="D692" s="2">
        <v>821.84</v>
      </c>
      <c r="E692" s="2">
        <v>0</v>
      </c>
      <c r="F692" s="2">
        <v>0</v>
      </c>
      <c r="G692" s="2">
        <v>0</v>
      </c>
      <c r="H692" s="2">
        <v>11211.53</v>
      </c>
      <c r="I692" s="2">
        <v>135.5</v>
      </c>
      <c r="J692" s="100">
        <v>101795.51999999999</v>
      </c>
      <c r="K692" s="2"/>
      <c r="L692" s="3"/>
      <c r="M692" s="101"/>
      <c r="N692" s="110"/>
      <c r="O692" s="2">
        <v>5766.79</v>
      </c>
      <c r="P692" s="3"/>
    </row>
    <row r="693" spans="1:16" x14ac:dyDescent="0.3">
      <c r="A693">
        <v>80407</v>
      </c>
      <c r="B693" s="2">
        <v>249996.06</v>
      </c>
      <c r="C693" s="2">
        <v>458241.81</v>
      </c>
      <c r="D693" s="2">
        <v>4166.62</v>
      </c>
      <c r="E693" s="2">
        <v>407.67</v>
      </c>
      <c r="F693" s="2">
        <v>788.62</v>
      </c>
      <c r="G693" s="2">
        <v>6.79</v>
      </c>
      <c r="H693" s="2">
        <v>63923.94</v>
      </c>
      <c r="I693" s="2">
        <v>772.67</v>
      </c>
      <c r="J693" s="100">
        <v>527900.44999999995</v>
      </c>
      <c r="K693" s="2"/>
      <c r="L693" s="3"/>
      <c r="M693" s="101"/>
      <c r="N693" s="110"/>
      <c r="O693" s="2">
        <v>25401.5</v>
      </c>
      <c r="P693" s="3"/>
    </row>
    <row r="694" spans="1:16" x14ac:dyDescent="0.3">
      <c r="A694">
        <v>80409</v>
      </c>
      <c r="B694" s="2">
        <v>79370.34</v>
      </c>
      <c r="C694" s="2">
        <v>141272.75</v>
      </c>
      <c r="D694" s="2">
        <v>1322.82</v>
      </c>
      <c r="E694" s="2">
        <v>16351.66</v>
      </c>
      <c r="F694" s="2">
        <v>31631.42</v>
      </c>
      <c r="G694" s="2">
        <v>272.52999999999997</v>
      </c>
      <c r="H694" s="2">
        <v>5632.77</v>
      </c>
      <c r="I694" s="2">
        <v>68.069999999999993</v>
      </c>
      <c r="J694" s="100">
        <v>180200.36000000002</v>
      </c>
      <c r="K694" s="2"/>
      <c r="L694" s="3"/>
      <c r="M694" s="101"/>
      <c r="N694" s="110"/>
      <c r="O694" s="2">
        <v>12264.76</v>
      </c>
      <c r="P694" s="3"/>
    </row>
    <row r="695" spans="1:16" x14ac:dyDescent="0.3">
      <c r="A695">
        <v>80502</v>
      </c>
      <c r="B695" s="2">
        <v>24496.25</v>
      </c>
      <c r="C695" s="2">
        <v>47386.26</v>
      </c>
      <c r="D695" s="2">
        <v>408.3</v>
      </c>
      <c r="E695" s="2">
        <v>5016.1000000000004</v>
      </c>
      <c r="F695" s="2">
        <v>9703.41</v>
      </c>
      <c r="G695" s="2">
        <v>83.62</v>
      </c>
      <c r="H695" s="2">
        <v>0</v>
      </c>
      <c r="I695" s="2">
        <v>0</v>
      </c>
      <c r="J695" s="100">
        <v>57581.590000000011</v>
      </c>
      <c r="K695" s="2"/>
      <c r="L695" s="3"/>
      <c r="M695" s="101"/>
      <c r="N695" s="110"/>
      <c r="O695" s="2">
        <v>0</v>
      </c>
      <c r="P695" s="3"/>
    </row>
    <row r="696" spans="1:16" x14ac:dyDescent="0.3">
      <c r="A696">
        <v>80503</v>
      </c>
      <c r="B696" s="2">
        <v>38759.660000000003</v>
      </c>
      <c r="C696" s="2">
        <v>74962.91</v>
      </c>
      <c r="D696" s="2">
        <v>645.99</v>
      </c>
      <c r="E696" s="2">
        <v>2838.32</v>
      </c>
      <c r="F696" s="2">
        <v>5490.58</v>
      </c>
      <c r="G696" s="2">
        <v>47.3</v>
      </c>
      <c r="H696" s="2">
        <v>564.64</v>
      </c>
      <c r="I696" s="2">
        <v>6.82</v>
      </c>
      <c r="J696" s="100">
        <v>81718.24000000002</v>
      </c>
      <c r="K696" s="2"/>
      <c r="L696" s="3"/>
      <c r="M696" s="101"/>
      <c r="N696" s="110"/>
      <c r="O696" s="2">
        <v>0</v>
      </c>
      <c r="P696" s="3"/>
    </row>
    <row r="697" spans="1:16" x14ac:dyDescent="0.3">
      <c r="A697">
        <v>80504</v>
      </c>
      <c r="B697" s="2">
        <v>1285283.72</v>
      </c>
      <c r="C697" s="2">
        <v>2345050.21</v>
      </c>
      <c r="D697" s="2">
        <v>21421.58</v>
      </c>
      <c r="E697" s="2">
        <v>114992.65</v>
      </c>
      <c r="F697" s="2">
        <v>222445.86</v>
      </c>
      <c r="G697" s="2">
        <v>1916.55</v>
      </c>
      <c r="H697" s="2">
        <v>15346.16</v>
      </c>
      <c r="I697" s="2">
        <v>185.48</v>
      </c>
      <c r="J697" s="100">
        <v>2606365.84</v>
      </c>
      <c r="K697" s="2"/>
      <c r="L697" s="3"/>
      <c r="M697" s="101"/>
      <c r="N697" s="110"/>
      <c r="O697" s="2">
        <v>141253.72</v>
      </c>
      <c r="P697" s="3"/>
    </row>
    <row r="698" spans="1:16" x14ac:dyDescent="0.3">
      <c r="A698">
        <v>80601</v>
      </c>
      <c r="B698" s="2">
        <v>1119881.21</v>
      </c>
      <c r="C698" s="2">
        <v>2032081.15</v>
      </c>
      <c r="D698" s="2">
        <v>18665.150000000001</v>
      </c>
      <c r="E698" s="2">
        <v>80899.13</v>
      </c>
      <c r="F698" s="2">
        <v>156495.56</v>
      </c>
      <c r="G698" s="2">
        <v>1348.34</v>
      </c>
      <c r="H698" s="2">
        <v>125768.88</v>
      </c>
      <c r="I698" s="2">
        <v>1520.12</v>
      </c>
      <c r="J698" s="100">
        <v>2335879.1999999997</v>
      </c>
      <c r="K698" s="2"/>
      <c r="L698" s="3"/>
      <c r="M698" s="101"/>
      <c r="N698" s="110"/>
      <c r="O698" s="2">
        <v>134264.38</v>
      </c>
      <c r="P698" s="3"/>
    </row>
    <row r="699" spans="1:16" x14ac:dyDescent="0.3">
      <c r="A699">
        <v>80602</v>
      </c>
      <c r="B699" s="2">
        <v>41457.410000000003</v>
      </c>
      <c r="C699" s="2">
        <v>79717.27</v>
      </c>
      <c r="D699" s="2">
        <v>690.94</v>
      </c>
      <c r="E699" s="2">
        <v>392.92</v>
      </c>
      <c r="F699" s="2">
        <v>760.06</v>
      </c>
      <c r="G699" s="2">
        <v>6.55</v>
      </c>
      <c r="H699" s="2">
        <v>0</v>
      </c>
      <c r="I699" s="2">
        <v>0</v>
      </c>
      <c r="J699" s="100">
        <v>81174.820000000007</v>
      </c>
      <c r="K699" s="2"/>
      <c r="L699" s="3"/>
      <c r="M699" s="101"/>
      <c r="N699" s="110"/>
      <c r="O699" s="2">
        <v>0</v>
      </c>
      <c r="P699" s="3"/>
    </row>
    <row r="700" spans="1:16" x14ac:dyDescent="0.3">
      <c r="A700">
        <v>80603</v>
      </c>
      <c r="B700" s="2">
        <v>27716.32</v>
      </c>
      <c r="C700" s="2">
        <v>53615.72</v>
      </c>
      <c r="D700" s="2">
        <v>461.94</v>
      </c>
      <c r="E700" s="2">
        <v>568.79999999999995</v>
      </c>
      <c r="F700" s="2">
        <v>1100.31</v>
      </c>
      <c r="G700" s="2">
        <v>9.48</v>
      </c>
      <c r="H700" s="2">
        <v>2356.58</v>
      </c>
      <c r="I700" s="2">
        <v>28.48</v>
      </c>
      <c r="J700" s="100">
        <v>57572.510000000009</v>
      </c>
      <c r="K700" s="2"/>
      <c r="L700" s="3"/>
      <c r="M700" s="101"/>
      <c r="N700" s="110"/>
      <c r="O700" s="2">
        <v>0</v>
      </c>
      <c r="P700" s="3"/>
    </row>
    <row r="701" spans="1:16" x14ac:dyDescent="0.3">
      <c r="A701">
        <v>80606</v>
      </c>
      <c r="B701" s="2">
        <v>97336.39</v>
      </c>
      <c r="C701" s="2">
        <v>178038.92</v>
      </c>
      <c r="D701" s="2">
        <v>1622.29</v>
      </c>
      <c r="E701" s="2">
        <v>0</v>
      </c>
      <c r="F701" s="2">
        <v>0</v>
      </c>
      <c r="G701" s="2">
        <v>0</v>
      </c>
      <c r="H701" s="2">
        <v>0</v>
      </c>
      <c r="I701" s="2">
        <v>0</v>
      </c>
      <c r="J701" s="100">
        <v>179661.21000000002</v>
      </c>
      <c r="K701" s="2"/>
      <c r="L701" s="3"/>
      <c r="M701" s="101"/>
      <c r="N701" s="110"/>
      <c r="O701" s="2">
        <v>10252.799999999999</v>
      </c>
      <c r="P701" s="3"/>
    </row>
    <row r="702" spans="1:16" x14ac:dyDescent="0.3">
      <c r="A702">
        <v>80607</v>
      </c>
      <c r="B702" s="2">
        <v>793311.88</v>
      </c>
      <c r="C702" s="2">
        <v>1427693.21</v>
      </c>
      <c r="D702" s="2">
        <v>13221.92</v>
      </c>
      <c r="E702" s="2">
        <v>36188.97</v>
      </c>
      <c r="F702" s="2">
        <v>70005.33</v>
      </c>
      <c r="G702" s="2">
        <v>603.16999999999996</v>
      </c>
      <c r="H702" s="2">
        <v>39622.18</v>
      </c>
      <c r="I702" s="2">
        <v>478.91</v>
      </c>
      <c r="J702" s="100">
        <v>1551624.7199999997</v>
      </c>
      <c r="K702" s="2"/>
      <c r="L702" s="3"/>
      <c r="M702" s="101"/>
      <c r="N702" s="110"/>
      <c r="O702" s="2">
        <v>106924.04999999999</v>
      </c>
      <c r="P702" s="3"/>
    </row>
    <row r="703" spans="1:16" x14ac:dyDescent="0.3">
      <c r="A703">
        <v>80701</v>
      </c>
      <c r="B703" s="2">
        <v>13060695.65</v>
      </c>
      <c r="C703" s="2">
        <v>24058570.75</v>
      </c>
      <c r="D703" s="2">
        <v>217679.05</v>
      </c>
      <c r="E703" s="2">
        <v>390834.2</v>
      </c>
      <c r="F703" s="2">
        <v>756043.11</v>
      </c>
      <c r="G703" s="2">
        <v>6513.85</v>
      </c>
      <c r="H703" s="2">
        <v>3490161.27</v>
      </c>
      <c r="I703" s="2">
        <v>42185.64</v>
      </c>
      <c r="J703" s="100">
        <v>28571153.670000002</v>
      </c>
      <c r="K703" s="2"/>
      <c r="L703" s="3"/>
      <c r="M703" s="101"/>
      <c r="N703" s="110"/>
      <c r="O703" s="2">
        <v>1206424.8999999999</v>
      </c>
      <c r="P703" s="3"/>
    </row>
    <row r="704" spans="1:16" x14ac:dyDescent="0.3">
      <c r="A704">
        <v>80702</v>
      </c>
      <c r="B704" s="2">
        <v>132072.89000000001</v>
      </c>
      <c r="C704" s="2">
        <v>242166.52</v>
      </c>
      <c r="D704" s="2">
        <v>2201.23</v>
      </c>
      <c r="E704" s="2">
        <v>0</v>
      </c>
      <c r="F704" s="2">
        <v>0</v>
      </c>
      <c r="G704" s="2">
        <v>0</v>
      </c>
      <c r="H704" s="2">
        <v>29807.93</v>
      </c>
      <c r="I704" s="2">
        <v>360.28</v>
      </c>
      <c r="J704" s="100">
        <v>274535.96000000002</v>
      </c>
      <c r="K704" s="2"/>
      <c r="L704" s="3"/>
      <c r="M704" s="101"/>
      <c r="N704" s="110"/>
      <c r="O704" s="2">
        <v>13320.44</v>
      </c>
      <c r="P704" s="3"/>
    </row>
    <row r="705" spans="1:16" x14ac:dyDescent="0.3">
      <c r="A705">
        <v>80704</v>
      </c>
      <c r="B705" s="2">
        <v>440659.24</v>
      </c>
      <c r="C705" s="2">
        <v>822066.37</v>
      </c>
      <c r="D705" s="2">
        <v>0</v>
      </c>
      <c r="E705" s="2">
        <v>7273.45</v>
      </c>
      <c r="F705" s="2">
        <v>14070.04</v>
      </c>
      <c r="G705" s="2">
        <v>0</v>
      </c>
      <c r="H705" s="2">
        <v>69102.19</v>
      </c>
      <c r="I705" s="2">
        <v>0</v>
      </c>
      <c r="J705" s="100">
        <v>905238.60000000009</v>
      </c>
      <c r="K705" s="2"/>
      <c r="L705" s="3"/>
      <c r="M705" s="101"/>
      <c r="N705" s="110"/>
      <c r="O705" s="2">
        <v>30365.62</v>
      </c>
      <c r="P705" s="3"/>
    </row>
    <row r="706" spans="1:16" x14ac:dyDescent="0.3">
      <c r="A706">
        <v>80801</v>
      </c>
      <c r="B706" s="2">
        <v>17229432.329999998</v>
      </c>
      <c r="C706" s="2">
        <v>31602923.129999999</v>
      </c>
      <c r="D706" s="2">
        <v>287147.5</v>
      </c>
      <c r="E706" s="2">
        <v>1416542.48</v>
      </c>
      <c r="F706" s="2">
        <v>2740214.04</v>
      </c>
      <c r="G706" s="2">
        <v>23609.279999999999</v>
      </c>
      <c r="H706" s="2">
        <v>3202689.83</v>
      </c>
      <c r="I706" s="2">
        <v>38712.639999999999</v>
      </c>
      <c r="J706" s="100">
        <v>37895296.420000002</v>
      </c>
      <c r="K706" s="2"/>
      <c r="L706" s="3"/>
      <c r="M706" s="101"/>
      <c r="N706" s="110"/>
      <c r="O706" s="2">
        <v>1724675.68</v>
      </c>
      <c r="P706" s="3"/>
    </row>
    <row r="707" spans="1:16" x14ac:dyDescent="0.3">
      <c r="A707">
        <v>80902</v>
      </c>
      <c r="B707" s="2">
        <v>1006006.9</v>
      </c>
      <c r="C707" s="2">
        <v>1831404.9</v>
      </c>
      <c r="D707" s="2">
        <v>16767.05</v>
      </c>
      <c r="E707" s="2">
        <v>154647.06</v>
      </c>
      <c r="F707" s="2">
        <v>299156.36</v>
      </c>
      <c r="G707" s="2">
        <v>2577.66</v>
      </c>
      <c r="H707" s="2">
        <v>38985.26</v>
      </c>
      <c r="I707" s="2">
        <v>471.21</v>
      </c>
      <c r="J707" s="100">
        <v>2189362.44</v>
      </c>
      <c r="K707" s="2"/>
      <c r="L707" s="3"/>
      <c r="M707" s="101"/>
      <c r="N707" s="110"/>
      <c r="O707" s="2">
        <v>114657.23</v>
      </c>
      <c r="P707" s="3"/>
    </row>
    <row r="708" spans="1:16" x14ac:dyDescent="0.3">
      <c r="A708">
        <v>81001</v>
      </c>
      <c r="B708" s="2">
        <v>25918283.699999999</v>
      </c>
      <c r="C708" s="2">
        <v>47196572.579999998</v>
      </c>
      <c r="D708" s="2">
        <v>431971.72</v>
      </c>
      <c r="E708" s="2">
        <v>1066300.47</v>
      </c>
      <c r="F708" s="2">
        <v>2063321.94</v>
      </c>
      <c r="G708" s="2">
        <v>17771.45</v>
      </c>
      <c r="H708" s="2">
        <v>9511784.9199999999</v>
      </c>
      <c r="I708" s="2">
        <v>114855.3</v>
      </c>
      <c r="J708" s="100">
        <v>59336277.909999996</v>
      </c>
      <c r="K708" s="2"/>
      <c r="L708" s="3"/>
      <c r="M708" s="101"/>
      <c r="N708" s="110"/>
      <c r="O708" s="2">
        <v>2967627.57</v>
      </c>
      <c r="P708" s="3"/>
    </row>
    <row r="709" spans="1:16" x14ac:dyDescent="0.3">
      <c r="A709">
        <v>81002</v>
      </c>
      <c r="B709" s="2">
        <v>557634.72</v>
      </c>
      <c r="C709" s="2">
        <v>1031417.4</v>
      </c>
      <c r="D709" s="2">
        <v>9293.9</v>
      </c>
      <c r="E709" s="2">
        <v>49879.43</v>
      </c>
      <c r="F709" s="2">
        <v>96489.62</v>
      </c>
      <c r="G709" s="2">
        <v>831.32</v>
      </c>
      <c r="H709" s="2">
        <v>142772.57999999999</v>
      </c>
      <c r="I709" s="2">
        <v>1725.78</v>
      </c>
      <c r="J709" s="100">
        <v>1282530.6000000003</v>
      </c>
      <c r="K709" s="2"/>
      <c r="L709" s="3"/>
      <c r="M709" s="101"/>
      <c r="N709" s="110"/>
      <c r="O709" s="2">
        <v>47295.38</v>
      </c>
      <c r="P709" s="3"/>
    </row>
    <row r="710" spans="1:16" x14ac:dyDescent="0.3">
      <c r="A710">
        <v>81003</v>
      </c>
      <c r="B710" s="2">
        <v>325234.07</v>
      </c>
      <c r="C710" s="2">
        <v>603417.96</v>
      </c>
      <c r="D710" s="2">
        <v>5420.6</v>
      </c>
      <c r="E710" s="2">
        <v>0</v>
      </c>
      <c r="F710" s="2">
        <v>0</v>
      </c>
      <c r="G710" s="2">
        <v>0</v>
      </c>
      <c r="H710" s="2">
        <v>71967.03</v>
      </c>
      <c r="I710" s="2">
        <v>869.86</v>
      </c>
      <c r="J710" s="100">
        <v>681675.45</v>
      </c>
      <c r="K710" s="2"/>
      <c r="L710" s="3"/>
      <c r="M710" s="101"/>
      <c r="N710" s="110"/>
      <c r="O710" s="2">
        <v>25729.38</v>
      </c>
      <c r="P710" s="3"/>
    </row>
    <row r="711" spans="1:16" x14ac:dyDescent="0.3">
      <c r="A711">
        <v>81004</v>
      </c>
      <c r="B711" s="2">
        <v>143579.9</v>
      </c>
      <c r="C711" s="2">
        <v>261253.6</v>
      </c>
      <c r="D711" s="2">
        <v>2392.9699999999998</v>
      </c>
      <c r="E711" s="2">
        <v>2308.12</v>
      </c>
      <c r="F711" s="2">
        <v>4464.92</v>
      </c>
      <c r="G711" s="2">
        <v>38.479999999999997</v>
      </c>
      <c r="H711" s="2">
        <v>178544.19</v>
      </c>
      <c r="I711" s="2">
        <v>2158.0700000000002</v>
      </c>
      <c r="J711" s="100">
        <v>448852.23</v>
      </c>
      <c r="K711" s="2"/>
      <c r="L711" s="3"/>
      <c r="M711" s="101"/>
      <c r="N711" s="110"/>
      <c r="O711" s="2">
        <v>16492.990000000002</v>
      </c>
      <c r="P711" s="3"/>
    </row>
    <row r="712" spans="1:16" x14ac:dyDescent="0.3">
      <c r="A712">
        <v>81005</v>
      </c>
      <c r="B712" s="2">
        <v>701001.91</v>
      </c>
      <c r="C712" s="2">
        <v>1356048.96</v>
      </c>
      <c r="D712" s="2">
        <v>11683.43</v>
      </c>
      <c r="E712" s="2">
        <v>90959.22</v>
      </c>
      <c r="F712" s="2">
        <v>175955.87</v>
      </c>
      <c r="G712" s="2">
        <v>1516</v>
      </c>
      <c r="H712" s="2">
        <v>273170.15999999997</v>
      </c>
      <c r="I712" s="2">
        <v>3301.78</v>
      </c>
      <c r="J712" s="100">
        <v>1821676.2</v>
      </c>
      <c r="K712" s="2"/>
      <c r="L712" s="3"/>
      <c r="M712" s="101"/>
      <c r="N712" s="110"/>
      <c r="O712" s="2">
        <v>0</v>
      </c>
      <c r="P712" s="3"/>
    </row>
    <row r="713" spans="1:16" x14ac:dyDescent="0.3">
      <c r="A713">
        <v>81102</v>
      </c>
      <c r="B713" s="2">
        <v>4558292.2300000004</v>
      </c>
      <c r="C713" s="2">
        <v>8297904.3499999996</v>
      </c>
      <c r="D713" s="2">
        <v>75972.17</v>
      </c>
      <c r="E713" s="2">
        <v>271622.77</v>
      </c>
      <c r="F713" s="2">
        <v>525437.82999999996</v>
      </c>
      <c r="G713" s="2">
        <v>4527.12</v>
      </c>
      <c r="H713" s="2">
        <v>132267.07</v>
      </c>
      <c r="I713" s="2">
        <v>1598.78</v>
      </c>
      <c r="J713" s="100">
        <v>9037707.3199999984</v>
      </c>
      <c r="K713" s="2"/>
      <c r="L713" s="3"/>
      <c r="M713" s="101"/>
      <c r="N713" s="110"/>
      <c r="O713" s="2">
        <v>519855.22</v>
      </c>
      <c r="P713" s="3"/>
    </row>
    <row r="714" spans="1:16" x14ac:dyDescent="0.3">
      <c r="A714">
        <v>81201</v>
      </c>
      <c r="B714" s="2">
        <v>2610498.2400000002</v>
      </c>
      <c r="C714" s="2">
        <v>4749890.38</v>
      </c>
      <c r="D714" s="2">
        <v>43508.39</v>
      </c>
      <c r="E714" s="2">
        <v>166453.38</v>
      </c>
      <c r="F714" s="2">
        <v>321993.45</v>
      </c>
      <c r="G714" s="2">
        <v>2774.17</v>
      </c>
      <c r="H714" s="2">
        <v>63420.160000000003</v>
      </c>
      <c r="I714" s="2">
        <v>766.59</v>
      </c>
      <c r="J714" s="100">
        <v>5182353.1399999997</v>
      </c>
      <c r="K714" s="2"/>
      <c r="L714" s="3"/>
      <c r="M714" s="101"/>
      <c r="N714" s="110"/>
      <c r="O714" s="2">
        <v>300213.89</v>
      </c>
      <c r="P714" s="3"/>
    </row>
    <row r="715" spans="1:16" x14ac:dyDescent="0.3">
      <c r="A715">
        <v>81203</v>
      </c>
      <c r="B715" s="2">
        <v>155864.09</v>
      </c>
      <c r="C715" s="2">
        <v>301508.78000000003</v>
      </c>
      <c r="D715" s="2">
        <v>2597.77</v>
      </c>
      <c r="E715" s="2">
        <v>0</v>
      </c>
      <c r="F715" s="2">
        <v>0</v>
      </c>
      <c r="G715" s="2">
        <v>0</v>
      </c>
      <c r="H715" s="2">
        <v>8627.16</v>
      </c>
      <c r="I715" s="2">
        <v>104.28</v>
      </c>
      <c r="J715" s="100">
        <v>312837.99000000005</v>
      </c>
      <c r="K715" s="2"/>
      <c r="L715" s="3"/>
      <c r="M715" s="101"/>
      <c r="N715" s="110"/>
      <c r="O715" s="2">
        <v>0</v>
      </c>
      <c r="P715" s="3"/>
    </row>
    <row r="716" spans="1:16" x14ac:dyDescent="0.3">
      <c r="A716">
        <v>81301</v>
      </c>
      <c r="B716" s="2">
        <v>3719049.91</v>
      </c>
      <c r="C716" s="2">
        <v>6792321.9100000001</v>
      </c>
      <c r="D716" s="2">
        <v>61984.4</v>
      </c>
      <c r="E716" s="2">
        <v>386234.73</v>
      </c>
      <c r="F716" s="2">
        <v>747147.64</v>
      </c>
      <c r="G716" s="2">
        <v>6437.28</v>
      </c>
      <c r="H716" s="2">
        <v>251388.79</v>
      </c>
      <c r="I716" s="2">
        <v>3038.56</v>
      </c>
      <c r="J716" s="100">
        <v>7862318.5800000001</v>
      </c>
      <c r="K716" s="2"/>
      <c r="L716" s="3"/>
      <c r="M716" s="101"/>
      <c r="N716" s="110"/>
      <c r="O716" s="2">
        <v>401890.32</v>
      </c>
      <c r="P716" s="3"/>
    </row>
    <row r="717" spans="1:16" x14ac:dyDescent="0.3">
      <c r="A717">
        <v>81409</v>
      </c>
      <c r="B717" s="2">
        <v>2689279.97</v>
      </c>
      <c r="C717" s="2">
        <v>4940656.1399999997</v>
      </c>
      <c r="D717" s="2">
        <v>44821.58</v>
      </c>
      <c r="E717" s="2">
        <v>305664.71000000002</v>
      </c>
      <c r="F717" s="2">
        <v>591290.31000000006</v>
      </c>
      <c r="G717" s="2">
        <v>5094.57</v>
      </c>
      <c r="H717" s="2">
        <v>49882.42</v>
      </c>
      <c r="I717" s="2">
        <v>602.97</v>
      </c>
      <c r="J717" s="100">
        <v>5632347.9900000002</v>
      </c>
      <c r="K717" s="2"/>
      <c r="L717" s="3"/>
      <c r="M717" s="101"/>
      <c r="N717" s="110"/>
      <c r="O717" s="2">
        <v>261599.74</v>
      </c>
      <c r="P717" s="3"/>
    </row>
    <row r="718" spans="1:16" x14ac:dyDescent="0.3">
      <c r="A718">
        <v>81501</v>
      </c>
      <c r="B718" s="2">
        <v>2666616.91</v>
      </c>
      <c r="C718" s="2">
        <v>4840602.71</v>
      </c>
      <c r="D718" s="2">
        <v>44443.72</v>
      </c>
      <c r="E718" s="2">
        <v>169603.06</v>
      </c>
      <c r="F718" s="2">
        <v>328088.90000000002</v>
      </c>
      <c r="G718" s="2">
        <v>2826.84</v>
      </c>
      <c r="H718" s="2">
        <v>270882.36</v>
      </c>
      <c r="I718" s="2">
        <v>3274.23</v>
      </c>
      <c r="J718" s="100">
        <v>5490118.7600000007</v>
      </c>
      <c r="K718" s="2"/>
      <c r="L718" s="3"/>
      <c r="M718" s="101"/>
      <c r="N718" s="110"/>
      <c r="O718" s="2">
        <v>317819.84000000003</v>
      </c>
      <c r="P718" s="3"/>
    </row>
    <row r="719" spans="1:16" x14ac:dyDescent="0.3">
      <c r="A719">
        <v>81601</v>
      </c>
      <c r="B719" s="2">
        <v>6089075.4100000001</v>
      </c>
      <c r="C719" s="2">
        <v>11198180.880000001</v>
      </c>
      <c r="D719" s="2">
        <v>101484.99</v>
      </c>
      <c r="E719" s="2">
        <v>450848.45</v>
      </c>
      <c r="F719" s="2">
        <v>872137.03</v>
      </c>
      <c r="G719" s="2">
        <v>7514.24</v>
      </c>
      <c r="H719" s="2">
        <v>275174.2</v>
      </c>
      <c r="I719" s="2">
        <v>3326.02</v>
      </c>
      <c r="J719" s="100">
        <v>12457817.359999999</v>
      </c>
      <c r="K719" s="2"/>
      <c r="L719" s="3"/>
      <c r="M719" s="101"/>
      <c r="N719" s="110"/>
      <c r="O719" s="2">
        <v>580788.69999999995</v>
      </c>
      <c r="P719" s="3"/>
    </row>
    <row r="720" spans="1:16" x14ac:dyDescent="0.3">
      <c r="A720">
        <v>81701</v>
      </c>
      <c r="B720" s="2">
        <v>2271993.09</v>
      </c>
      <c r="C720" s="2">
        <v>4101384.94</v>
      </c>
      <c r="D720" s="2">
        <v>37866.269999999997</v>
      </c>
      <c r="E720" s="2">
        <v>645962.61</v>
      </c>
      <c r="F720" s="2">
        <v>1249579.8999999999</v>
      </c>
      <c r="G720" s="2">
        <v>10766.02</v>
      </c>
      <c r="H720" s="2">
        <v>49171.87</v>
      </c>
      <c r="I720" s="2">
        <v>594.29</v>
      </c>
      <c r="J720" s="100">
        <v>5449363.29</v>
      </c>
      <c r="K720" s="2"/>
      <c r="L720" s="3"/>
      <c r="M720" s="101"/>
      <c r="N720" s="110"/>
      <c r="O720" s="2">
        <v>292843.33</v>
      </c>
      <c r="P720" s="3"/>
    </row>
    <row r="721" spans="1:16" x14ac:dyDescent="0.3">
      <c r="A721">
        <v>81802</v>
      </c>
      <c r="B721" s="2">
        <v>11410837.27</v>
      </c>
      <c r="C721" s="2">
        <v>20825033.260000002</v>
      </c>
      <c r="D721" s="2">
        <v>190183.23</v>
      </c>
      <c r="E721" s="2">
        <v>436856.58</v>
      </c>
      <c r="F721" s="2">
        <v>845073.38</v>
      </c>
      <c r="G721" s="2">
        <v>7281.37</v>
      </c>
      <c r="H721" s="2">
        <v>2443996.4300000002</v>
      </c>
      <c r="I721" s="2">
        <v>29540.639999999999</v>
      </c>
      <c r="J721" s="100">
        <v>24341108.310000002</v>
      </c>
      <c r="K721" s="2"/>
      <c r="L721" s="3"/>
      <c r="M721" s="101"/>
      <c r="N721" s="110"/>
      <c r="O721" s="2">
        <v>1247445.96</v>
      </c>
      <c r="P721" s="3"/>
    </row>
    <row r="722" spans="1:16" x14ac:dyDescent="0.3">
      <c r="A722">
        <v>81805</v>
      </c>
      <c r="B722" s="2">
        <v>171914.74</v>
      </c>
      <c r="C722" s="2">
        <v>316126.17</v>
      </c>
      <c r="D722" s="2">
        <v>2865.18</v>
      </c>
      <c r="E722" s="2">
        <v>54137.24</v>
      </c>
      <c r="F722" s="2">
        <v>104725.01</v>
      </c>
      <c r="G722" s="2">
        <v>902.3</v>
      </c>
      <c r="H722" s="2">
        <v>2884.25</v>
      </c>
      <c r="I722" s="2">
        <v>34.86</v>
      </c>
      <c r="J722" s="100">
        <v>427537.76999999996</v>
      </c>
      <c r="K722" s="2"/>
      <c r="L722" s="3"/>
      <c r="M722" s="101"/>
      <c r="N722" s="110"/>
      <c r="O722" s="2">
        <v>16433.91</v>
      </c>
      <c r="P722" s="3"/>
    </row>
    <row r="723" spans="1:16" x14ac:dyDescent="0.3">
      <c r="A723">
        <v>81806</v>
      </c>
      <c r="B723" s="2">
        <v>1459993.17</v>
      </c>
      <c r="C723" s="2">
        <v>2661485.31</v>
      </c>
      <c r="D723" s="2">
        <v>24333.27</v>
      </c>
      <c r="E723" s="2">
        <v>171458.64</v>
      </c>
      <c r="F723" s="2">
        <v>331676.67</v>
      </c>
      <c r="G723" s="2">
        <v>2857.79</v>
      </c>
      <c r="H723" s="2">
        <v>108581.66</v>
      </c>
      <c r="I723" s="2">
        <v>1312.45</v>
      </c>
      <c r="J723" s="100">
        <v>3130247.1500000004</v>
      </c>
      <c r="K723" s="2"/>
      <c r="L723" s="3"/>
      <c r="M723" s="101"/>
      <c r="N723" s="110"/>
      <c r="O723" s="2">
        <v>162787.91</v>
      </c>
      <c r="P723" s="3"/>
    </row>
    <row r="724" spans="1:16" x14ac:dyDescent="0.3">
      <c r="A724">
        <v>81901</v>
      </c>
      <c r="B724" s="2">
        <v>2020171.28</v>
      </c>
      <c r="C724" s="2">
        <v>3693468.34</v>
      </c>
      <c r="D724" s="2">
        <v>33669.550000000003</v>
      </c>
      <c r="E724" s="2">
        <v>234980.54</v>
      </c>
      <c r="F724" s="2">
        <v>454611.64</v>
      </c>
      <c r="G724" s="2">
        <v>3916.23</v>
      </c>
      <c r="H724" s="2">
        <v>165394.9</v>
      </c>
      <c r="I724" s="2">
        <v>1999.1</v>
      </c>
      <c r="J724" s="100">
        <v>4353059.76</v>
      </c>
      <c r="K724" s="2"/>
      <c r="L724" s="3"/>
      <c r="M724" s="101"/>
      <c r="N724" s="110"/>
      <c r="O724" s="2">
        <v>214371.63</v>
      </c>
      <c r="P724" s="3"/>
    </row>
    <row r="725" spans="1:16" x14ac:dyDescent="0.3">
      <c r="A725">
        <v>81902</v>
      </c>
      <c r="B725" s="2">
        <v>310194.8</v>
      </c>
      <c r="C725" s="2">
        <v>579203.29</v>
      </c>
      <c r="D725" s="2">
        <v>5170</v>
      </c>
      <c r="E725" s="2">
        <v>3835.36</v>
      </c>
      <c r="F725" s="2">
        <v>7419.3</v>
      </c>
      <c r="G725" s="2">
        <v>63.92</v>
      </c>
      <c r="H725" s="2">
        <v>34983.08</v>
      </c>
      <c r="I725" s="2">
        <v>422.82</v>
      </c>
      <c r="J725" s="100">
        <v>627262.41</v>
      </c>
      <c r="K725" s="2"/>
      <c r="L725" s="3"/>
      <c r="M725" s="101"/>
      <c r="N725" s="110"/>
      <c r="O725" s="2">
        <v>20851.060000000001</v>
      </c>
      <c r="P725" s="3"/>
    </row>
    <row r="726" spans="1:16" x14ac:dyDescent="0.3">
      <c r="A726">
        <v>82001</v>
      </c>
      <c r="B726" s="2">
        <v>1988105.58</v>
      </c>
      <c r="C726" s="2">
        <v>3589657.88</v>
      </c>
      <c r="D726" s="2">
        <v>33134.97</v>
      </c>
      <c r="E726" s="2">
        <v>179334.8</v>
      </c>
      <c r="F726" s="2">
        <v>346911.91</v>
      </c>
      <c r="G726" s="2">
        <v>2988.89</v>
      </c>
      <c r="H726" s="2">
        <v>179774.58</v>
      </c>
      <c r="I726" s="2">
        <v>2172.9</v>
      </c>
      <c r="J726" s="100">
        <v>4154641.1300000008</v>
      </c>
      <c r="K726" s="2"/>
      <c r="L726" s="3"/>
      <c r="M726" s="101"/>
      <c r="N726" s="110"/>
      <c r="O726" s="2">
        <v>256218.65</v>
      </c>
      <c r="P726" s="3"/>
    </row>
    <row r="727" spans="1:16" x14ac:dyDescent="0.3">
      <c r="A727">
        <v>82101</v>
      </c>
      <c r="B727" s="2">
        <v>8701911.5700000003</v>
      </c>
      <c r="C727" s="2">
        <v>15820986.800000001</v>
      </c>
      <c r="D727" s="2">
        <v>145031.46</v>
      </c>
      <c r="E727" s="2">
        <v>634632.68999999994</v>
      </c>
      <c r="F727" s="2">
        <v>1227655.95</v>
      </c>
      <c r="G727" s="2">
        <v>10577.17</v>
      </c>
      <c r="H727" s="2">
        <v>683978.67</v>
      </c>
      <c r="I727" s="2">
        <v>8267.33</v>
      </c>
      <c r="J727" s="100">
        <v>17896497.380000003</v>
      </c>
      <c r="K727" s="2"/>
      <c r="L727" s="3"/>
      <c r="M727" s="101"/>
      <c r="N727" s="110"/>
      <c r="O727" s="2">
        <v>1012353.66</v>
      </c>
      <c r="P727" s="3"/>
    </row>
    <row r="728" spans="1:16" x14ac:dyDescent="0.3">
      <c r="A728">
        <v>82104</v>
      </c>
      <c r="B728" s="2">
        <v>0</v>
      </c>
      <c r="C728" s="2">
        <v>0</v>
      </c>
      <c r="D728" s="2">
        <v>0</v>
      </c>
      <c r="E728" s="2">
        <v>0</v>
      </c>
      <c r="F728" s="2">
        <v>0</v>
      </c>
      <c r="G728" s="2">
        <v>0</v>
      </c>
      <c r="H728" s="2">
        <v>0</v>
      </c>
      <c r="I728" s="2">
        <v>0</v>
      </c>
      <c r="J728" s="100">
        <v>0</v>
      </c>
      <c r="K728" s="2"/>
      <c r="L728" s="3"/>
      <c r="M728" s="101"/>
      <c r="N728" s="110"/>
      <c r="O728" s="2">
        <v>0</v>
      </c>
      <c r="P728" s="3"/>
    </row>
    <row r="729" spans="1:16" x14ac:dyDescent="0.3">
      <c r="A729">
        <v>82106</v>
      </c>
      <c r="B729" s="2">
        <v>594514.68000000005</v>
      </c>
      <c r="C729" s="2">
        <v>1088759.3500000001</v>
      </c>
      <c r="D729" s="2">
        <v>9908.6299999999992</v>
      </c>
      <c r="E729" s="2">
        <v>95573.24</v>
      </c>
      <c r="F729" s="2">
        <v>184879.96</v>
      </c>
      <c r="G729" s="2">
        <v>1592.93</v>
      </c>
      <c r="H729" s="2">
        <v>13351.11</v>
      </c>
      <c r="I729" s="2">
        <v>161.37</v>
      </c>
      <c r="J729" s="100">
        <v>1298653.3500000001</v>
      </c>
      <c r="K729" s="2"/>
      <c r="L729" s="3"/>
      <c r="M729" s="101"/>
      <c r="N729" s="110"/>
      <c r="O729" s="2">
        <v>61296.62</v>
      </c>
      <c r="P729" s="3"/>
    </row>
    <row r="730" spans="1:16" x14ac:dyDescent="0.3">
      <c r="A730">
        <v>82107</v>
      </c>
      <c r="B730" s="2">
        <v>1849217.12</v>
      </c>
      <c r="C730" s="2">
        <v>3355550.18</v>
      </c>
      <c r="D730" s="2">
        <v>30820.28</v>
      </c>
      <c r="E730" s="2">
        <v>128726.65</v>
      </c>
      <c r="F730" s="2">
        <v>249014.43</v>
      </c>
      <c r="G730" s="2">
        <v>2145.46</v>
      </c>
      <c r="H730" s="2">
        <v>85424.75</v>
      </c>
      <c r="I730" s="2">
        <v>1032.51</v>
      </c>
      <c r="J730" s="100">
        <v>3723987.61</v>
      </c>
      <c r="K730" s="2"/>
      <c r="L730" s="3"/>
      <c r="M730" s="101"/>
      <c r="N730" s="110"/>
      <c r="O730" s="2">
        <v>221656.39</v>
      </c>
      <c r="P730" s="3"/>
    </row>
    <row r="731" spans="1:16" x14ac:dyDescent="0.3">
      <c r="A731">
        <v>82108</v>
      </c>
      <c r="B731" s="2">
        <v>0</v>
      </c>
      <c r="C731" s="2">
        <v>0</v>
      </c>
      <c r="D731" s="2">
        <v>0</v>
      </c>
      <c r="E731" s="2">
        <v>0</v>
      </c>
      <c r="F731" s="2">
        <v>0</v>
      </c>
      <c r="G731" s="2">
        <v>0</v>
      </c>
      <c r="H731" s="2">
        <v>0</v>
      </c>
      <c r="I731" s="2">
        <v>0</v>
      </c>
      <c r="J731" s="100">
        <v>0</v>
      </c>
      <c r="K731" s="2"/>
      <c r="L731" s="3"/>
      <c r="M731" s="101"/>
      <c r="N731" s="110"/>
      <c r="O731" s="2">
        <v>0</v>
      </c>
      <c r="P731" s="3"/>
    </row>
    <row r="732" spans="1:16" x14ac:dyDescent="0.3">
      <c r="A732">
        <v>82109</v>
      </c>
      <c r="B732" s="2">
        <v>666915.29</v>
      </c>
      <c r="C732" s="2">
        <v>1213285.54</v>
      </c>
      <c r="D732" s="2">
        <v>11115.42</v>
      </c>
      <c r="E732" s="2">
        <v>118788.82</v>
      </c>
      <c r="F732" s="2">
        <v>229788.37</v>
      </c>
      <c r="G732" s="2">
        <v>1979.81</v>
      </c>
      <c r="H732" s="2">
        <v>0</v>
      </c>
      <c r="I732" s="2">
        <v>0</v>
      </c>
      <c r="J732" s="100">
        <v>1456169.14</v>
      </c>
      <c r="K732" s="2"/>
      <c r="L732" s="3"/>
      <c r="M732" s="101"/>
      <c r="N732" s="110"/>
      <c r="O732" s="2">
        <v>76823.03</v>
      </c>
      <c r="P732" s="3"/>
    </row>
    <row r="733" spans="1:16" x14ac:dyDescent="0.3">
      <c r="A733">
        <v>82110</v>
      </c>
      <c r="B733" s="2">
        <v>7738.7</v>
      </c>
      <c r="C733" s="2">
        <v>14970</v>
      </c>
      <c r="D733" s="2">
        <v>128.99</v>
      </c>
      <c r="E733" s="2">
        <v>0</v>
      </c>
      <c r="F733" s="2">
        <v>0</v>
      </c>
      <c r="G733" s="2">
        <v>0</v>
      </c>
      <c r="H733" s="2">
        <v>0</v>
      </c>
      <c r="I733" s="2">
        <v>0</v>
      </c>
      <c r="J733" s="100">
        <v>15098.99</v>
      </c>
      <c r="K733" s="2"/>
      <c r="L733" s="3"/>
      <c r="M733" s="101"/>
      <c r="N733" s="110"/>
      <c r="O733" s="2">
        <v>0</v>
      </c>
      <c r="P733" s="3"/>
    </row>
    <row r="734" spans="1:16" x14ac:dyDescent="0.3">
      <c r="A734">
        <v>82201</v>
      </c>
      <c r="B734" s="2">
        <v>5583345.2000000002</v>
      </c>
      <c r="C734" s="2">
        <v>10179558.15</v>
      </c>
      <c r="D734" s="2">
        <v>93055.81</v>
      </c>
      <c r="E734" s="2">
        <v>320400.37</v>
      </c>
      <c r="F734" s="2">
        <v>619796.93999999994</v>
      </c>
      <c r="G734" s="2">
        <v>5340.11</v>
      </c>
      <c r="H734" s="2">
        <v>713301.42</v>
      </c>
      <c r="I734" s="2">
        <v>8621.9599999999991</v>
      </c>
      <c r="J734" s="100">
        <v>11619674.390000001</v>
      </c>
      <c r="K734" s="2"/>
      <c r="L734" s="3"/>
      <c r="M734" s="101"/>
      <c r="N734" s="110"/>
      <c r="O734" s="2">
        <v>621134.18999999994</v>
      </c>
      <c r="P734" s="3"/>
    </row>
    <row r="735" spans="1:16" x14ac:dyDescent="0.3">
      <c r="A735">
        <v>82301</v>
      </c>
      <c r="B735" s="2">
        <v>38812621.829999998</v>
      </c>
      <c r="C735" s="2">
        <v>71123509.469999999</v>
      </c>
      <c r="D735" s="2">
        <v>646873.06999999995</v>
      </c>
      <c r="E735" s="2">
        <v>2132448</v>
      </c>
      <c r="F735" s="2">
        <v>4125103.36</v>
      </c>
      <c r="G735" s="2">
        <v>35540.699999999997</v>
      </c>
      <c r="H735" s="2">
        <v>11964813.359999999</v>
      </c>
      <c r="I735" s="2">
        <v>144617.88</v>
      </c>
      <c r="J735" s="100">
        <v>88040457.839999989</v>
      </c>
      <c r="K735" s="2"/>
      <c r="L735" s="3"/>
      <c r="M735" s="101"/>
      <c r="N735" s="110"/>
      <c r="O735" s="2">
        <v>3976013.64</v>
      </c>
      <c r="P735" s="3"/>
    </row>
    <row r="736" spans="1:16" x14ac:dyDescent="0.3">
      <c r="A736">
        <v>82306</v>
      </c>
      <c r="B736" s="2">
        <v>188354.95</v>
      </c>
      <c r="C736" s="2">
        <v>346970.72</v>
      </c>
      <c r="D736" s="2">
        <v>3139.38</v>
      </c>
      <c r="E736" s="2">
        <v>193.05</v>
      </c>
      <c r="F736" s="2">
        <v>367.85</v>
      </c>
      <c r="G736" s="2">
        <v>3.22</v>
      </c>
      <c r="H736" s="2">
        <v>52785.3</v>
      </c>
      <c r="I736" s="2">
        <v>640.24</v>
      </c>
      <c r="J736" s="100">
        <v>403906.7099999999</v>
      </c>
      <c r="K736" s="2"/>
      <c r="L736" s="3"/>
      <c r="M736" s="101"/>
      <c r="N736" s="110"/>
      <c r="O736" s="2">
        <v>18144.36</v>
      </c>
      <c r="P736" s="3"/>
    </row>
    <row r="737" spans="1:17" x14ac:dyDescent="0.3">
      <c r="A737">
        <v>82307</v>
      </c>
      <c r="B737" s="2">
        <v>204621.4</v>
      </c>
      <c r="C737" s="2">
        <v>374865.95</v>
      </c>
      <c r="D737" s="2">
        <v>3410.41</v>
      </c>
      <c r="E737" s="2">
        <v>12285.73</v>
      </c>
      <c r="F737" s="2">
        <v>23765.79</v>
      </c>
      <c r="G737" s="2">
        <v>204.76</v>
      </c>
      <c r="H737" s="2">
        <v>82479.33</v>
      </c>
      <c r="I737" s="2">
        <v>996.95</v>
      </c>
      <c r="J737" s="100">
        <v>485723.19</v>
      </c>
      <c r="K737" s="2"/>
      <c r="L737" s="3"/>
      <c r="M737" s="101"/>
      <c r="N737" s="110"/>
      <c r="O737" s="2">
        <v>20962.169999999998</v>
      </c>
      <c r="P737" s="3"/>
    </row>
    <row r="738" spans="1:17" x14ac:dyDescent="0.3">
      <c r="A738">
        <v>82308</v>
      </c>
      <c r="B738" s="2">
        <v>180036.19</v>
      </c>
      <c r="C738" s="2">
        <v>331506.07</v>
      </c>
      <c r="D738" s="2">
        <v>3000.6</v>
      </c>
      <c r="E738" s="2">
        <v>3460.52</v>
      </c>
      <c r="F738" s="2">
        <v>6694.03</v>
      </c>
      <c r="G738" s="2">
        <v>57.67</v>
      </c>
      <c r="H738" s="2">
        <v>72803.38</v>
      </c>
      <c r="I738" s="2">
        <v>880.01</v>
      </c>
      <c r="J738" s="100">
        <v>414941.76</v>
      </c>
      <c r="K738" s="2"/>
      <c r="L738" s="3"/>
      <c r="M738" s="101"/>
      <c r="N738" s="110"/>
      <c r="O738" s="2">
        <v>16763.97</v>
      </c>
      <c r="P738" s="3"/>
    </row>
    <row r="739" spans="1:17" x14ac:dyDescent="0.3">
      <c r="A739">
        <v>82309</v>
      </c>
      <c r="B739" s="2">
        <v>0</v>
      </c>
      <c r="C739" s="2">
        <v>0</v>
      </c>
      <c r="D739" s="2">
        <v>0</v>
      </c>
      <c r="E739" s="2">
        <v>0</v>
      </c>
      <c r="F739" s="2">
        <v>0</v>
      </c>
      <c r="G739" s="2">
        <v>0</v>
      </c>
      <c r="H739" s="2">
        <v>0</v>
      </c>
      <c r="I739" s="2">
        <v>0</v>
      </c>
      <c r="J739" s="100">
        <v>0</v>
      </c>
      <c r="K739" s="2"/>
      <c r="L739" s="3"/>
      <c r="M739" s="101"/>
      <c r="N739" s="110"/>
      <c r="O739" s="2">
        <v>67060.14</v>
      </c>
      <c r="P739" s="3"/>
    </row>
    <row r="740" spans="1:17" ht="17.2" x14ac:dyDescent="0.3">
      <c r="A740">
        <v>82312</v>
      </c>
      <c r="B740" s="2">
        <v>155614.85999999999</v>
      </c>
      <c r="C740" s="2">
        <v>284708.37</v>
      </c>
      <c r="D740" s="2">
        <v>2593.62</v>
      </c>
      <c r="E740" s="2">
        <v>8909.84</v>
      </c>
      <c r="F740" s="2">
        <v>17088.080000000002</v>
      </c>
      <c r="G740" s="2">
        <v>148.49</v>
      </c>
      <c r="H740" s="2">
        <v>32472.97</v>
      </c>
      <c r="I740" s="2">
        <v>392.51</v>
      </c>
      <c r="J740" s="100">
        <v>337404.04</v>
      </c>
      <c r="K740" s="2"/>
      <c r="L740" s="3"/>
      <c r="M740" s="101"/>
      <c r="N740" s="110"/>
      <c r="O740" s="2">
        <v>16319.08</v>
      </c>
      <c r="P740" s="3"/>
      <c r="Q740" s="111"/>
    </row>
    <row r="741" spans="1:17" x14ac:dyDescent="0.3">
      <c r="A741">
        <v>82313</v>
      </c>
      <c r="B741" s="2">
        <v>720589.8</v>
      </c>
      <c r="C741" s="2">
        <v>1394168.92</v>
      </c>
      <c r="D741" s="2">
        <v>0</v>
      </c>
      <c r="E741" s="2">
        <v>7996.05</v>
      </c>
      <c r="F741" s="2">
        <v>15468.1</v>
      </c>
      <c r="G741" s="2">
        <v>0</v>
      </c>
      <c r="H741" s="2">
        <v>246244.64</v>
      </c>
      <c r="I741" s="2">
        <v>0</v>
      </c>
      <c r="J741" s="100">
        <v>1655881.66</v>
      </c>
      <c r="K741" s="2"/>
      <c r="L741" s="3"/>
      <c r="M741" s="101"/>
      <c r="N741" s="110"/>
      <c r="O741" s="2">
        <v>0</v>
      </c>
      <c r="P741" s="3"/>
    </row>
    <row r="742" spans="1:17" x14ac:dyDescent="0.3">
      <c r="A742">
        <v>82401</v>
      </c>
      <c r="B742" s="2">
        <v>500484.06</v>
      </c>
      <c r="C742" s="2">
        <v>914881.14</v>
      </c>
      <c r="D742" s="2">
        <v>8341.43</v>
      </c>
      <c r="E742" s="2">
        <v>49983</v>
      </c>
      <c r="F742" s="2">
        <v>96689.66</v>
      </c>
      <c r="G742" s="2">
        <v>833.14</v>
      </c>
      <c r="H742" s="2">
        <v>48464.160000000003</v>
      </c>
      <c r="I742" s="2">
        <v>585.79999999999995</v>
      </c>
      <c r="J742" s="100">
        <v>1069795.3299999998</v>
      </c>
      <c r="K742" s="2"/>
      <c r="L742" s="3"/>
      <c r="M742" s="101"/>
      <c r="N742" s="110"/>
      <c r="O742" s="2">
        <v>53277.14</v>
      </c>
      <c r="P742" s="3"/>
    </row>
    <row r="743" spans="1:17" x14ac:dyDescent="0.3">
      <c r="A743">
        <v>82402</v>
      </c>
      <c r="B743" s="2">
        <v>4899603.2699999996</v>
      </c>
      <c r="C743" s="2">
        <v>8987672.2699999996</v>
      </c>
      <c r="D743" s="2">
        <v>81659.899999999994</v>
      </c>
      <c r="E743" s="2">
        <v>635188</v>
      </c>
      <c r="F743" s="2">
        <v>1228735.56</v>
      </c>
      <c r="G743" s="2">
        <v>10586.62</v>
      </c>
      <c r="H743" s="2">
        <v>351691.65</v>
      </c>
      <c r="I743" s="2">
        <v>4250.95</v>
      </c>
      <c r="J743" s="100">
        <v>10664596.949999999</v>
      </c>
      <c r="K743" s="2"/>
      <c r="L743" s="3"/>
      <c r="M743" s="101"/>
      <c r="N743" s="110"/>
      <c r="O743" s="2">
        <v>490322.64</v>
      </c>
      <c r="P743" s="3"/>
    </row>
    <row r="744" spans="1:17" x14ac:dyDescent="0.3">
      <c r="A744">
        <v>82406</v>
      </c>
      <c r="B744" s="2">
        <v>777017.25</v>
      </c>
      <c r="C744" s="2">
        <v>1411632.08</v>
      </c>
      <c r="D744" s="2">
        <v>12950.42</v>
      </c>
      <c r="E744" s="2">
        <v>87973.51</v>
      </c>
      <c r="F744" s="2">
        <v>170180.06</v>
      </c>
      <c r="G744" s="2">
        <v>1466.31</v>
      </c>
      <c r="H744" s="2">
        <v>30543.279999999999</v>
      </c>
      <c r="I744" s="2">
        <v>369.15</v>
      </c>
      <c r="J744" s="100">
        <v>1627141.3</v>
      </c>
      <c r="K744" s="2"/>
      <c r="L744" s="3"/>
      <c r="M744" s="101"/>
      <c r="N744" s="110"/>
      <c r="O744" s="2">
        <v>91463.9</v>
      </c>
      <c r="P744" s="3"/>
    </row>
    <row r="745" spans="1:17" x14ac:dyDescent="0.3">
      <c r="A745">
        <v>82503</v>
      </c>
      <c r="B745" s="2">
        <v>1897004.1</v>
      </c>
      <c r="C745" s="2">
        <v>3423070.99</v>
      </c>
      <c r="D745" s="2">
        <v>31616.7</v>
      </c>
      <c r="E745" s="2">
        <v>222048.84</v>
      </c>
      <c r="F745" s="2">
        <v>423556.14</v>
      </c>
      <c r="G745" s="2">
        <v>3700.78</v>
      </c>
      <c r="H745" s="2">
        <v>90193.62</v>
      </c>
      <c r="I745" s="2">
        <v>1118.93</v>
      </c>
      <c r="J745" s="100">
        <v>3973257.16</v>
      </c>
      <c r="K745" s="2"/>
      <c r="L745" s="3"/>
      <c r="M745" s="101"/>
      <c r="N745" s="110"/>
      <c r="O745" s="2">
        <v>190094.3</v>
      </c>
      <c r="P745" s="3"/>
    </row>
    <row r="746" spans="1:17" x14ac:dyDescent="0.3">
      <c r="A746">
        <v>82601</v>
      </c>
      <c r="B746" s="2">
        <v>26469412.940000001</v>
      </c>
      <c r="C746" s="2">
        <v>48621534.649999999</v>
      </c>
      <c r="D746" s="2">
        <v>441159.65</v>
      </c>
      <c r="E746" s="2">
        <v>818406.48</v>
      </c>
      <c r="F746" s="2">
        <v>1583273.34</v>
      </c>
      <c r="G746" s="2">
        <v>13640.5</v>
      </c>
      <c r="H746" s="2">
        <v>5177791.07</v>
      </c>
      <c r="I746" s="2">
        <v>62579.43</v>
      </c>
      <c r="J746" s="100">
        <v>55899978.640000001</v>
      </c>
      <c r="K746" s="2"/>
      <c r="L746" s="3"/>
      <c r="M746" s="101"/>
      <c r="N746" s="110"/>
      <c r="O746" s="2">
        <v>2621245.4</v>
      </c>
      <c r="P746" s="3"/>
    </row>
    <row r="747" spans="1:17" x14ac:dyDescent="0.3">
      <c r="A747">
        <v>82602</v>
      </c>
      <c r="B747" s="2">
        <v>88489.47</v>
      </c>
      <c r="C747" s="2">
        <v>164159.87</v>
      </c>
      <c r="D747" s="2">
        <v>1474.9</v>
      </c>
      <c r="E747" s="2">
        <v>0</v>
      </c>
      <c r="F747" s="2">
        <v>0</v>
      </c>
      <c r="G747" s="2">
        <v>0</v>
      </c>
      <c r="H747" s="2">
        <v>11411.22</v>
      </c>
      <c r="I747" s="2">
        <v>137.93</v>
      </c>
      <c r="J747" s="100">
        <v>177183.91999999998</v>
      </c>
      <c r="K747" s="2"/>
      <c r="L747" s="3"/>
      <c r="M747" s="101"/>
      <c r="N747" s="110"/>
      <c r="O747" s="2">
        <v>7017.57</v>
      </c>
      <c r="P747" s="3"/>
    </row>
    <row r="748" spans="1:17" x14ac:dyDescent="0.3">
      <c r="A748">
        <v>82603</v>
      </c>
      <c r="B748" s="2">
        <v>106962.18</v>
      </c>
      <c r="C748" s="2">
        <v>195641.06</v>
      </c>
      <c r="D748" s="2">
        <v>1782.73</v>
      </c>
      <c r="E748" s="2">
        <v>47.25</v>
      </c>
      <c r="F748" s="2">
        <v>91.4</v>
      </c>
      <c r="G748" s="2">
        <v>0.79</v>
      </c>
      <c r="H748" s="2">
        <v>21214.17</v>
      </c>
      <c r="I748" s="2">
        <v>256.45</v>
      </c>
      <c r="J748" s="100">
        <v>218986.60000000003</v>
      </c>
      <c r="K748" s="2"/>
      <c r="L748" s="3"/>
      <c r="M748" s="101"/>
      <c r="N748" s="110"/>
      <c r="O748" s="2">
        <v>11270.53</v>
      </c>
      <c r="P748" s="3"/>
    </row>
    <row r="749" spans="1:17" x14ac:dyDescent="0.3">
      <c r="A749">
        <v>82604</v>
      </c>
      <c r="B749" s="2">
        <v>60600.480000000003</v>
      </c>
      <c r="C749" s="2">
        <v>109784.43</v>
      </c>
      <c r="D749" s="2">
        <v>1010.19</v>
      </c>
      <c r="E749" s="2">
        <v>4135.5600000000004</v>
      </c>
      <c r="F749" s="2">
        <v>8000.22</v>
      </c>
      <c r="G749" s="2">
        <v>68.94</v>
      </c>
      <c r="H749" s="2">
        <v>5334.67</v>
      </c>
      <c r="I749" s="2">
        <v>64.5</v>
      </c>
      <c r="J749" s="100">
        <v>124262.95</v>
      </c>
      <c r="K749" s="2"/>
      <c r="L749" s="3"/>
      <c r="M749" s="101"/>
      <c r="N749" s="110"/>
      <c r="O749" s="2">
        <v>7444.06</v>
      </c>
      <c r="P749" s="3"/>
    </row>
    <row r="750" spans="1:17" x14ac:dyDescent="0.3">
      <c r="A750">
        <v>82701</v>
      </c>
      <c r="B750" s="2">
        <v>2046415.78</v>
      </c>
      <c r="C750" s="2">
        <v>3748824.72</v>
      </c>
      <c r="D750" s="2">
        <v>34106.74</v>
      </c>
      <c r="E750" s="2">
        <v>52783.02</v>
      </c>
      <c r="F750" s="2">
        <v>101614.53</v>
      </c>
      <c r="G750" s="2">
        <v>879.72</v>
      </c>
      <c r="H750" s="2">
        <v>159985.60999999999</v>
      </c>
      <c r="I750" s="2">
        <v>1964.86</v>
      </c>
      <c r="J750" s="100">
        <v>4047376.18</v>
      </c>
      <c r="K750" s="2"/>
      <c r="L750" s="3"/>
      <c r="M750" s="101"/>
      <c r="N750" s="110"/>
      <c r="O750" s="2">
        <v>167833.9</v>
      </c>
      <c r="P750" s="3"/>
    </row>
    <row r="751" spans="1:17" x14ac:dyDescent="0.3">
      <c r="A751">
        <v>82702</v>
      </c>
      <c r="B751" s="2">
        <v>385561.04</v>
      </c>
      <c r="C751" s="2">
        <v>722431.36</v>
      </c>
      <c r="D751" s="2">
        <v>6426.08</v>
      </c>
      <c r="E751" s="2">
        <v>30425.360000000001</v>
      </c>
      <c r="F751" s="2">
        <v>58855.78</v>
      </c>
      <c r="G751" s="2">
        <v>507.14</v>
      </c>
      <c r="H751" s="2">
        <v>47133.46</v>
      </c>
      <c r="I751" s="2">
        <v>569.70000000000005</v>
      </c>
      <c r="J751" s="100">
        <v>835923.5199999999</v>
      </c>
      <c r="K751" s="2"/>
      <c r="L751" s="3"/>
      <c r="M751" s="101"/>
      <c r="N751" s="110"/>
      <c r="O751" s="2">
        <v>23413.91</v>
      </c>
      <c r="P751" s="3"/>
    </row>
    <row r="752" spans="1:17" x14ac:dyDescent="0.3">
      <c r="A752">
        <v>82801</v>
      </c>
      <c r="B752" s="2">
        <v>5085025.3499999996</v>
      </c>
      <c r="C752" s="2">
        <v>9266760.1199999992</v>
      </c>
      <c r="D752" s="2">
        <v>84750.78</v>
      </c>
      <c r="E752" s="2">
        <v>276904.51</v>
      </c>
      <c r="F752" s="2">
        <v>535655.96</v>
      </c>
      <c r="G752" s="2">
        <v>4614.9799999999996</v>
      </c>
      <c r="H752" s="2">
        <v>848924.43</v>
      </c>
      <c r="I752" s="2">
        <v>10260.959999999999</v>
      </c>
      <c r="J752" s="100">
        <v>10750967.229999999</v>
      </c>
      <c r="K752" s="2"/>
      <c r="L752" s="3"/>
      <c r="M752" s="101"/>
      <c r="N752" s="110"/>
      <c r="O752" s="2">
        <v>569840.32999999996</v>
      </c>
      <c r="P752" s="3"/>
    </row>
    <row r="753" spans="1:16" x14ac:dyDescent="0.3">
      <c r="A753">
        <v>82901</v>
      </c>
      <c r="B753" s="2">
        <v>7470269.1100000003</v>
      </c>
      <c r="C753" s="2">
        <v>13781272.800000001</v>
      </c>
      <c r="D753" s="2">
        <v>124504.07</v>
      </c>
      <c r="E753" s="2">
        <v>341857.5</v>
      </c>
      <c r="F753" s="2">
        <v>661302.79</v>
      </c>
      <c r="G753" s="2">
        <v>5697.63</v>
      </c>
      <c r="H753" s="2">
        <v>1202252.6100000001</v>
      </c>
      <c r="I753" s="2">
        <v>14531.62</v>
      </c>
      <c r="J753" s="100">
        <v>15789561.52</v>
      </c>
      <c r="K753" s="2"/>
      <c r="L753" s="3"/>
      <c r="M753" s="101"/>
      <c r="N753" s="110"/>
      <c r="O753" s="2">
        <v>669228.39</v>
      </c>
      <c r="P753" s="3"/>
    </row>
    <row r="754" spans="1:16" x14ac:dyDescent="0.3">
      <c r="A754">
        <v>82906</v>
      </c>
      <c r="B754" s="2">
        <v>45795.26</v>
      </c>
      <c r="C754" s="2">
        <v>88588.49</v>
      </c>
      <c r="D754" s="2">
        <v>763.27</v>
      </c>
      <c r="E754" s="2">
        <v>10774.49</v>
      </c>
      <c r="F754" s="2">
        <v>20842.64</v>
      </c>
      <c r="G754" s="2">
        <v>179.59</v>
      </c>
      <c r="H754" s="2">
        <v>3774.53</v>
      </c>
      <c r="I754" s="2">
        <v>45.62</v>
      </c>
      <c r="J754" s="100">
        <v>114194.14</v>
      </c>
      <c r="K754" s="2"/>
      <c r="L754" s="3"/>
      <c r="M754" s="101"/>
      <c r="N754" s="110"/>
      <c r="O754" s="2">
        <v>0</v>
      </c>
      <c r="P754" s="3"/>
    </row>
    <row r="755" spans="1:16" x14ac:dyDescent="0.3">
      <c r="A755">
        <v>83001</v>
      </c>
      <c r="B755" s="2">
        <v>2941652.57</v>
      </c>
      <c r="C755" s="2">
        <v>5362665.38</v>
      </c>
      <c r="D755" s="2">
        <v>49027.69</v>
      </c>
      <c r="E755" s="2">
        <v>276781.13</v>
      </c>
      <c r="F755" s="2">
        <v>535417.44999999995</v>
      </c>
      <c r="G755" s="2">
        <v>4613.16</v>
      </c>
      <c r="H755" s="2">
        <v>268254.3</v>
      </c>
      <c r="I755" s="2">
        <v>3242.36</v>
      </c>
      <c r="J755" s="100">
        <v>6223220.3400000008</v>
      </c>
      <c r="K755" s="2"/>
      <c r="L755" s="3"/>
      <c r="M755" s="101"/>
      <c r="N755" s="110"/>
      <c r="O755" s="2">
        <v>327629.99</v>
      </c>
      <c r="P755" s="3"/>
    </row>
    <row r="756" spans="1:16" x14ac:dyDescent="0.3">
      <c r="A756">
        <v>83005</v>
      </c>
      <c r="B756" s="2">
        <v>1473747.57</v>
      </c>
      <c r="C756" s="2">
        <v>2674368.98</v>
      </c>
      <c r="D756" s="2">
        <v>24562.66</v>
      </c>
      <c r="E756" s="2">
        <v>256667.24</v>
      </c>
      <c r="F756" s="2">
        <v>496506.72</v>
      </c>
      <c r="G756" s="2">
        <v>4277.88</v>
      </c>
      <c r="H756" s="2">
        <v>230753.7</v>
      </c>
      <c r="I756" s="2">
        <v>2789.12</v>
      </c>
      <c r="J756" s="100">
        <v>3433259.0599999996</v>
      </c>
      <c r="K756" s="2"/>
      <c r="L756" s="3"/>
      <c r="M756" s="101"/>
      <c r="N756" s="110"/>
      <c r="O756" s="2">
        <v>176515.16</v>
      </c>
      <c r="P756" s="3"/>
    </row>
    <row r="757" spans="1:16" x14ac:dyDescent="0.3">
      <c r="A757">
        <v>83101</v>
      </c>
      <c r="B757" s="2">
        <v>817754.8</v>
      </c>
      <c r="C757" s="2">
        <v>1445473.22</v>
      </c>
      <c r="D757" s="2">
        <v>13629.19</v>
      </c>
      <c r="E757" s="2">
        <v>138928.04</v>
      </c>
      <c r="F757" s="2">
        <v>268747.76</v>
      </c>
      <c r="G757" s="2">
        <v>2315.41</v>
      </c>
      <c r="H757" s="2">
        <v>37450.620000000003</v>
      </c>
      <c r="I757" s="2">
        <v>452.69</v>
      </c>
      <c r="J757" s="100">
        <v>1768068.89</v>
      </c>
      <c r="K757" s="2"/>
      <c r="L757" s="3"/>
      <c r="M757" s="101"/>
      <c r="N757" s="110"/>
      <c r="O757" s="2">
        <v>136426.1</v>
      </c>
      <c r="P757" s="3"/>
    </row>
    <row r="758" spans="1:16" x14ac:dyDescent="0.3">
      <c r="A758">
        <v>83202</v>
      </c>
      <c r="B758" s="2">
        <v>4530177.53</v>
      </c>
      <c r="C758" s="2">
        <v>8235198.2000000002</v>
      </c>
      <c r="D758" s="2">
        <v>75503.05</v>
      </c>
      <c r="E758" s="2">
        <v>232485.8</v>
      </c>
      <c r="F758" s="2">
        <v>449731.4</v>
      </c>
      <c r="G758" s="2">
        <v>3874.81</v>
      </c>
      <c r="H758" s="2">
        <v>1084431.26</v>
      </c>
      <c r="I758" s="2">
        <v>13107.7</v>
      </c>
      <c r="J758" s="100">
        <v>9861846.4199999999</v>
      </c>
      <c r="K758" s="2"/>
      <c r="L758" s="3"/>
      <c r="M758" s="101"/>
      <c r="N758" s="110"/>
      <c r="O758" s="2">
        <v>529029</v>
      </c>
      <c r="P758" s="3"/>
    </row>
    <row r="759" spans="1:16" x14ac:dyDescent="0.3">
      <c r="A759">
        <v>83203</v>
      </c>
      <c r="B759" s="2">
        <v>1336253.8400000001</v>
      </c>
      <c r="C759" s="2">
        <v>2447809.9300000002</v>
      </c>
      <c r="D759" s="2">
        <v>22269.360000000001</v>
      </c>
      <c r="E759" s="2">
        <v>113172.03</v>
      </c>
      <c r="F759" s="2">
        <v>218924.07</v>
      </c>
      <c r="G759" s="2">
        <v>1886.16</v>
      </c>
      <c r="H759" s="2">
        <v>108267.31</v>
      </c>
      <c r="I759" s="2">
        <v>1308.5999999999999</v>
      </c>
      <c r="J759" s="100">
        <v>2800465.43</v>
      </c>
      <c r="K759" s="2"/>
      <c r="L759" s="3"/>
      <c r="M759" s="101"/>
      <c r="N759" s="110"/>
      <c r="O759" s="2">
        <v>136907.42000000001</v>
      </c>
      <c r="P759" s="3"/>
    </row>
    <row r="760" spans="1:16" x14ac:dyDescent="0.3">
      <c r="A760">
        <v>83204</v>
      </c>
      <c r="B760" s="2">
        <v>1802399.07</v>
      </c>
      <c r="C760" s="2">
        <v>3303664.64</v>
      </c>
      <c r="D760" s="2">
        <v>30039.67</v>
      </c>
      <c r="E760" s="2">
        <v>146985.34</v>
      </c>
      <c r="F760" s="2">
        <v>284335.52</v>
      </c>
      <c r="G760" s="2">
        <v>2449.7199999999998</v>
      </c>
      <c r="H760" s="2">
        <v>259758.94</v>
      </c>
      <c r="I760" s="2">
        <v>3139.67</v>
      </c>
      <c r="J760" s="100">
        <v>3883388.16</v>
      </c>
      <c r="K760" s="2"/>
      <c r="L760" s="3"/>
      <c r="M760" s="101"/>
      <c r="N760" s="110"/>
      <c r="O760" s="2">
        <v>182975.45</v>
      </c>
      <c r="P760" s="3"/>
    </row>
    <row r="761" spans="1:16" x14ac:dyDescent="0.3">
      <c r="A761">
        <v>83205</v>
      </c>
      <c r="B761" s="2">
        <v>10290453.82</v>
      </c>
      <c r="C761" s="2">
        <v>18716117.079999998</v>
      </c>
      <c r="D761" s="2">
        <v>171508.03</v>
      </c>
      <c r="E761" s="2">
        <v>434887.16</v>
      </c>
      <c r="F761" s="2">
        <v>841264.15</v>
      </c>
      <c r="G761" s="2">
        <v>7248.27</v>
      </c>
      <c r="H761" s="2">
        <v>2462362.6800000002</v>
      </c>
      <c r="I761" s="2">
        <v>29762.639999999999</v>
      </c>
      <c r="J761" s="100">
        <v>22228262.849999998</v>
      </c>
      <c r="K761" s="2"/>
      <c r="L761" s="3"/>
      <c r="M761" s="101"/>
      <c r="N761" s="110"/>
      <c r="O761" s="2">
        <v>1190409.8</v>
      </c>
      <c r="P761" s="3"/>
    </row>
    <row r="762" spans="1:16" x14ac:dyDescent="0.3">
      <c r="A762">
        <v>83206</v>
      </c>
      <c r="B762" s="2">
        <v>17018888.75</v>
      </c>
      <c r="C762" s="2">
        <v>31320244.059999999</v>
      </c>
      <c r="D762" s="2">
        <v>283649.55</v>
      </c>
      <c r="E762" s="2">
        <v>500984.8</v>
      </c>
      <c r="F762" s="2">
        <v>969125.72</v>
      </c>
      <c r="G762" s="2">
        <v>8349.81</v>
      </c>
      <c r="H762" s="2">
        <v>1986247.69</v>
      </c>
      <c r="I762" s="2">
        <v>24008.03</v>
      </c>
      <c r="J762" s="100">
        <v>34591624.859999999</v>
      </c>
      <c r="K762" s="2"/>
      <c r="L762" s="3"/>
      <c r="M762" s="101"/>
      <c r="N762" s="110"/>
      <c r="O762" s="2">
        <v>1601792.88</v>
      </c>
      <c r="P762" s="3"/>
    </row>
    <row r="763" spans="1:16" x14ac:dyDescent="0.3">
      <c r="A763">
        <v>83207</v>
      </c>
      <c r="B763" s="2">
        <v>42036.76</v>
      </c>
      <c r="C763" s="2">
        <v>76049.3</v>
      </c>
      <c r="D763" s="2">
        <v>700.61</v>
      </c>
      <c r="E763" s="2">
        <v>7844.08</v>
      </c>
      <c r="F763" s="2">
        <v>15173.82</v>
      </c>
      <c r="G763" s="2">
        <v>130.72999999999999</v>
      </c>
      <c r="H763" s="2">
        <v>15397.64</v>
      </c>
      <c r="I763" s="2">
        <v>186.1</v>
      </c>
      <c r="J763" s="100">
        <v>107638.2</v>
      </c>
      <c r="K763" s="2"/>
      <c r="L763" s="3"/>
      <c r="M763" s="101"/>
      <c r="N763" s="110"/>
      <c r="O763" s="2">
        <v>5268.76</v>
      </c>
      <c r="P763" s="3"/>
    </row>
    <row r="764" spans="1:16" x14ac:dyDescent="0.3">
      <c r="A764">
        <v>83208</v>
      </c>
      <c r="B764" s="2">
        <v>170027.88</v>
      </c>
      <c r="C764" s="2">
        <v>328909.27</v>
      </c>
      <c r="D764" s="2">
        <v>0</v>
      </c>
      <c r="E764" s="2">
        <v>7400.8</v>
      </c>
      <c r="F764" s="2">
        <v>14316.52</v>
      </c>
      <c r="G764" s="2">
        <v>0</v>
      </c>
      <c r="H764" s="2">
        <v>72536.55</v>
      </c>
      <c r="I764" s="2">
        <v>0</v>
      </c>
      <c r="J764" s="100">
        <v>415762.34</v>
      </c>
      <c r="K764" s="2"/>
      <c r="L764" s="3"/>
      <c r="M764" s="101"/>
      <c r="N764" s="110"/>
      <c r="O764" s="2">
        <v>0</v>
      </c>
      <c r="P764" s="3"/>
    </row>
    <row r="765" spans="1:16" x14ac:dyDescent="0.3">
      <c r="A765">
        <v>83301</v>
      </c>
      <c r="B765" s="2">
        <v>1971571.11</v>
      </c>
      <c r="C765" s="2">
        <v>3518478.33</v>
      </c>
      <c r="D765" s="2">
        <v>32859.49</v>
      </c>
      <c r="E765" s="2">
        <v>198363.5</v>
      </c>
      <c r="F765" s="2">
        <v>383721.76</v>
      </c>
      <c r="G765" s="2">
        <v>3306.05</v>
      </c>
      <c r="H765" s="2">
        <v>123711.09</v>
      </c>
      <c r="I765" s="2">
        <v>1495.33</v>
      </c>
      <c r="J765" s="100">
        <v>4063572.05</v>
      </c>
      <c r="K765" s="2"/>
      <c r="L765" s="3"/>
      <c r="M765" s="101"/>
      <c r="N765" s="110"/>
      <c r="O765" s="2">
        <v>295413.23</v>
      </c>
      <c r="P765" s="3"/>
    </row>
    <row r="766" spans="1:16" x14ac:dyDescent="0.3">
      <c r="A766">
        <v>83402</v>
      </c>
      <c r="B766" s="107">
        <v>1901336.55</v>
      </c>
      <c r="C766" s="107">
        <v>3441001.63</v>
      </c>
      <c r="D766" s="107">
        <v>31689.4</v>
      </c>
      <c r="E766" s="2">
        <v>183852.25</v>
      </c>
      <c r="F766" s="2">
        <v>355650.19</v>
      </c>
      <c r="G766" s="2">
        <v>3064.29</v>
      </c>
      <c r="H766" s="2">
        <v>48498.36</v>
      </c>
      <c r="I766" s="2">
        <v>586.15</v>
      </c>
      <c r="J766" s="100">
        <v>3880490.0199999996</v>
      </c>
      <c r="K766" s="2"/>
      <c r="L766" s="3"/>
      <c r="M766" s="101"/>
      <c r="N766" s="110"/>
      <c r="O766" s="2">
        <v>236994.12</v>
      </c>
      <c r="P766" s="3"/>
    </row>
    <row r="767" spans="1:16" x14ac:dyDescent="0.3">
      <c r="A767">
        <v>83501</v>
      </c>
      <c r="B767" s="2">
        <v>543218.74</v>
      </c>
      <c r="C767" s="2">
        <v>990974.34</v>
      </c>
      <c r="D767" s="2">
        <v>9053.61</v>
      </c>
      <c r="E767" s="2">
        <v>63221.25</v>
      </c>
      <c r="F767" s="2">
        <v>122297.78</v>
      </c>
      <c r="G767" s="2">
        <v>1053.77</v>
      </c>
      <c r="H767" s="2">
        <v>20326.88</v>
      </c>
      <c r="I767" s="2">
        <v>245.71</v>
      </c>
      <c r="J767" s="100">
        <v>1143952.0899999999</v>
      </c>
      <c r="K767" s="2"/>
      <c r="L767" s="3"/>
      <c r="M767" s="101"/>
      <c r="N767" s="110"/>
      <c r="O767" s="2">
        <v>59670.38</v>
      </c>
      <c r="P767" s="3"/>
    </row>
    <row r="768" spans="1:16" x14ac:dyDescent="0.3">
      <c r="A768">
        <v>83601</v>
      </c>
      <c r="B768" s="2">
        <v>3296865.36</v>
      </c>
      <c r="C768" s="2">
        <v>6013963.2599999998</v>
      </c>
      <c r="D768" s="2">
        <v>54947.65</v>
      </c>
      <c r="E768" s="2">
        <v>239085.63</v>
      </c>
      <c r="F768" s="2">
        <v>462495.42</v>
      </c>
      <c r="G768" s="2">
        <v>3984.75</v>
      </c>
      <c r="H768" s="2">
        <v>236360.26</v>
      </c>
      <c r="I768" s="2">
        <v>2856.82</v>
      </c>
      <c r="J768" s="100">
        <v>6774608.1600000001</v>
      </c>
      <c r="K768" s="2"/>
      <c r="L768" s="3"/>
      <c r="M768" s="101"/>
      <c r="N768" s="110"/>
      <c r="O768" s="2">
        <v>363271.84</v>
      </c>
      <c r="P768" s="3"/>
    </row>
    <row r="769" spans="1:16" x14ac:dyDescent="0.3">
      <c r="A769">
        <v>83701</v>
      </c>
      <c r="B769" s="2">
        <v>5864690.7699999996</v>
      </c>
      <c r="C769" s="2">
        <v>10668332.460000001</v>
      </c>
      <c r="D769" s="2">
        <v>97745.35</v>
      </c>
      <c r="E769" s="2">
        <v>201056.85</v>
      </c>
      <c r="F769" s="2">
        <v>388932.79</v>
      </c>
      <c r="G769" s="2">
        <v>3351.13</v>
      </c>
      <c r="H769" s="2">
        <v>1412171.09</v>
      </c>
      <c r="I769" s="2">
        <v>17069.05</v>
      </c>
      <c r="J769" s="100">
        <v>12587601.870000001</v>
      </c>
      <c r="K769" s="2"/>
      <c r="L769" s="3"/>
      <c r="M769" s="101"/>
      <c r="N769" s="110"/>
      <c r="O769" s="2">
        <v>676584.61</v>
      </c>
      <c r="P769" s="3"/>
    </row>
    <row r="770" spans="1:16" x14ac:dyDescent="0.3">
      <c r="A770">
        <v>83805</v>
      </c>
      <c r="B770" s="2">
        <v>0</v>
      </c>
      <c r="C770" s="2">
        <v>0</v>
      </c>
      <c r="D770" s="2">
        <v>0</v>
      </c>
      <c r="E770" s="2">
        <v>0</v>
      </c>
      <c r="F770" s="2">
        <v>0</v>
      </c>
      <c r="G770" s="2">
        <v>0</v>
      </c>
      <c r="H770" s="2">
        <v>0</v>
      </c>
      <c r="I770" s="2">
        <v>0</v>
      </c>
      <c r="J770" s="100">
        <v>0</v>
      </c>
      <c r="K770" s="2"/>
      <c r="L770" s="3"/>
      <c r="M770" s="101"/>
      <c r="N770" s="110"/>
      <c r="O770" s="2">
        <v>0</v>
      </c>
      <c r="P770" s="3"/>
    </row>
    <row r="771" spans="1:16" x14ac:dyDescent="0.3">
      <c r="A771">
        <v>83806</v>
      </c>
      <c r="B771" s="2">
        <v>0</v>
      </c>
      <c r="C771" s="2">
        <v>0</v>
      </c>
      <c r="D771" s="2">
        <v>0</v>
      </c>
      <c r="E771" s="2">
        <v>0</v>
      </c>
      <c r="F771" s="2">
        <v>0</v>
      </c>
      <c r="G771" s="2">
        <v>0</v>
      </c>
      <c r="H771" s="2">
        <v>0</v>
      </c>
      <c r="I771" s="2">
        <v>0</v>
      </c>
      <c r="J771" s="100">
        <v>0</v>
      </c>
      <c r="K771" s="2"/>
      <c r="L771" s="3"/>
      <c r="M771" s="101"/>
      <c r="N771" s="110"/>
      <c r="O771" s="2">
        <v>0</v>
      </c>
      <c r="P771" s="3"/>
    </row>
    <row r="772" spans="1:16" x14ac:dyDescent="0.3">
      <c r="A772">
        <v>83810</v>
      </c>
      <c r="B772" s="2">
        <v>176890.27</v>
      </c>
      <c r="C772" s="2">
        <v>333612.43</v>
      </c>
      <c r="D772" s="2">
        <v>2948.17</v>
      </c>
      <c r="E772" s="2">
        <v>14185.16</v>
      </c>
      <c r="F772" s="2">
        <v>27415.45</v>
      </c>
      <c r="G772" s="2">
        <v>236.42</v>
      </c>
      <c r="H772" s="2">
        <v>6925.29</v>
      </c>
      <c r="I772" s="2">
        <v>83.7</v>
      </c>
      <c r="J772" s="100">
        <v>371221.45999999996</v>
      </c>
      <c r="K772" s="2"/>
      <c r="L772" s="3"/>
      <c r="M772" s="101"/>
      <c r="N772" s="110"/>
      <c r="O772" s="2">
        <v>8570.8700000000008</v>
      </c>
      <c r="P772" s="3"/>
    </row>
    <row r="773" spans="1:16" x14ac:dyDescent="0.3">
      <c r="A773">
        <v>83811</v>
      </c>
      <c r="B773" s="2">
        <v>169916.49</v>
      </c>
      <c r="C773" s="2">
        <v>324571.38</v>
      </c>
      <c r="D773" s="2">
        <v>0</v>
      </c>
      <c r="E773" s="2">
        <v>18936.59</v>
      </c>
      <c r="F773" s="2">
        <v>36631.86</v>
      </c>
      <c r="G773" s="2">
        <v>0</v>
      </c>
      <c r="H773" s="2">
        <v>0</v>
      </c>
      <c r="I773" s="2">
        <v>0</v>
      </c>
      <c r="J773" s="100">
        <v>361203.24</v>
      </c>
      <c r="K773" s="2"/>
      <c r="L773" s="3"/>
      <c r="M773" s="101"/>
      <c r="N773" s="110"/>
      <c r="O773" s="2">
        <v>4122.1099999999997</v>
      </c>
      <c r="P773" s="3"/>
    </row>
    <row r="774" spans="1:16" x14ac:dyDescent="0.3">
      <c r="A774">
        <v>83812</v>
      </c>
      <c r="B774" s="2">
        <v>6048543.0300000003</v>
      </c>
      <c r="C774" s="2">
        <v>10847850.220000001</v>
      </c>
      <c r="D774" s="2">
        <v>100808.98</v>
      </c>
      <c r="E774" s="2">
        <v>772529.77</v>
      </c>
      <c r="F774" s="2">
        <v>1494390.92</v>
      </c>
      <c r="G774" s="2">
        <v>12875.83</v>
      </c>
      <c r="H774" s="2">
        <v>305645.46999999997</v>
      </c>
      <c r="I774" s="2">
        <v>3694.35</v>
      </c>
      <c r="J774" s="100">
        <v>12765265.770000001</v>
      </c>
      <c r="K774" s="2"/>
      <c r="L774" s="3"/>
      <c r="M774" s="101"/>
      <c r="N774" s="110"/>
      <c r="O774" s="2">
        <v>852211.41</v>
      </c>
      <c r="P774" s="3"/>
    </row>
    <row r="775" spans="1:16" x14ac:dyDescent="0.3">
      <c r="A775">
        <v>83901</v>
      </c>
      <c r="B775" s="2">
        <v>7871609.2800000003</v>
      </c>
      <c r="C775" s="2">
        <v>14416666.76</v>
      </c>
      <c r="D775" s="2">
        <v>131193.10999999999</v>
      </c>
      <c r="E775" s="2">
        <v>241867.51</v>
      </c>
      <c r="F775" s="2">
        <v>467879.09</v>
      </c>
      <c r="G775" s="2">
        <v>4031.1</v>
      </c>
      <c r="H775" s="2">
        <v>1264282.51</v>
      </c>
      <c r="I775" s="2">
        <v>15281.33</v>
      </c>
      <c r="J775" s="100">
        <v>16299333.899999999</v>
      </c>
      <c r="K775" s="2"/>
      <c r="L775" s="3"/>
      <c r="M775" s="101"/>
      <c r="N775" s="110"/>
      <c r="O775" s="2">
        <v>810237.63</v>
      </c>
      <c r="P775" s="3"/>
    </row>
    <row r="776" spans="1:16" x14ac:dyDescent="0.3">
      <c r="A776">
        <v>84002</v>
      </c>
      <c r="B776" s="2">
        <v>16254126.710000001</v>
      </c>
      <c r="C776" s="2">
        <v>29465292.100000001</v>
      </c>
      <c r="D776" s="2">
        <v>270903.52</v>
      </c>
      <c r="E776" s="2">
        <v>1097381.0900000001</v>
      </c>
      <c r="F776" s="2">
        <v>2123233.98</v>
      </c>
      <c r="G776" s="2">
        <v>18290.03</v>
      </c>
      <c r="H776" s="2">
        <v>2499394.7999999998</v>
      </c>
      <c r="I776" s="2">
        <v>30210.09</v>
      </c>
      <c r="J776" s="100">
        <v>34407324.520000003</v>
      </c>
      <c r="K776" s="2"/>
      <c r="L776" s="3"/>
      <c r="M776" s="101"/>
      <c r="N776" s="110"/>
      <c r="O776" s="2">
        <v>1976873.02</v>
      </c>
      <c r="P776" s="3"/>
    </row>
    <row r="777" spans="1:16" x14ac:dyDescent="0.3">
      <c r="A777">
        <v>84003</v>
      </c>
      <c r="B777" s="2">
        <v>14785250.84</v>
      </c>
      <c r="C777" s="2">
        <v>26815838.530000001</v>
      </c>
      <c r="D777" s="2">
        <v>246425.12</v>
      </c>
      <c r="E777" s="2">
        <v>717762.64</v>
      </c>
      <c r="F777" s="2">
        <v>1388526.61</v>
      </c>
      <c r="G777" s="2">
        <v>11962.63</v>
      </c>
      <c r="H777" s="2">
        <v>3510255.2</v>
      </c>
      <c r="I777" s="2">
        <v>42389.65</v>
      </c>
      <c r="J777" s="100">
        <v>32015397.739999998</v>
      </c>
      <c r="K777" s="2"/>
      <c r="L777" s="3"/>
      <c r="M777" s="101"/>
      <c r="N777" s="110"/>
      <c r="O777" s="2">
        <v>1784733.89</v>
      </c>
      <c r="P777" s="3"/>
    </row>
    <row r="778" spans="1:16" x14ac:dyDescent="0.3">
      <c r="A778">
        <v>84004</v>
      </c>
      <c r="B778" s="2">
        <v>47733.22</v>
      </c>
      <c r="C778" s="2">
        <v>84050.52</v>
      </c>
      <c r="D778" s="2">
        <v>795.52</v>
      </c>
      <c r="E778" s="2">
        <v>6863.79</v>
      </c>
      <c r="F778" s="2">
        <v>13277.49</v>
      </c>
      <c r="G778" s="2">
        <v>114.4</v>
      </c>
      <c r="H778" s="2">
        <v>0</v>
      </c>
      <c r="I778" s="2">
        <v>0</v>
      </c>
      <c r="J778" s="100">
        <v>98237.930000000008</v>
      </c>
      <c r="K778" s="2"/>
      <c r="L778" s="3"/>
      <c r="M778" s="101"/>
      <c r="N778" s="110"/>
      <c r="O778" s="2">
        <v>8286.2099999999991</v>
      </c>
      <c r="P778" s="3"/>
    </row>
    <row r="779" spans="1:16" x14ac:dyDescent="0.3">
      <c r="A779">
        <v>84005</v>
      </c>
      <c r="B779" s="2">
        <v>190042.62</v>
      </c>
      <c r="C779" s="2">
        <v>350449.43</v>
      </c>
      <c r="D779" s="2">
        <v>3167.36</v>
      </c>
      <c r="E779" s="2">
        <v>0</v>
      </c>
      <c r="F779" s="2">
        <v>0</v>
      </c>
      <c r="G779" s="2">
        <v>0</v>
      </c>
      <c r="H779" s="2">
        <v>59091.83</v>
      </c>
      <c r="I779" s="2">
        <v>714.24</v>
      </c>
      <c r="J779" s="100">
        <v>413422.86</v>
      </c>
      <c r="K779" s="2"/>
      <c r="L779" s="3"/>
      <c r="M779" s="101"/>
      <c r="N779" s="110"/>
      <c r="O779" s="2">
        <v>17177.23</v>
      </c>
      <c r="P779" s="3"/>
    </row>
    <row r="780" spans="1:16" x14ac:dyDescent="0.3">
      <c r="A780">
        <v>84006</v>
      </c>
      <c r="B780" s="2">
        <v>785464.07</v>
      </c>
      <c r="C780" s="2">
        <v>1455710.62</v>
      </c>
      <c r="D780" s="2">
        <v>0</v>
      </c>
      <c r="E780" s="2">
        <v>89435.59</v>
      </c>
      <c r="F780" s="2">
        <v>173007.97</v>
      </c>
      <c r="G780" s="2">
        <v>0</v>
      </c>
      <c r="H780" s="2">
        <v>128558.37</v>
      </c>
      <c r="I780" s="2">
        <v>0</v>
      </c>
      <c r="J780" s="100">
        <v>1757276.9600000002</v>
      </c>
      <c r="K780" s="2"/>
      <c r="L780" s="3"/>
      <c r="M780" s="101"/>
      <c r="N780" s="110"/>
      <c r="O780" s="2">
        <v>63725.49</v>
      </c>
      <c r="P780" s="3"/>
    </row>
    <row r="781" spans="1:16" x14ac:dyDescent="0.3">
      <c r="A781">
        <v>84008</v>
      </c>
      <c r="B781" s="2">
        <v>0</v>
      </c>
      <c r="C781" s="2">
        <v>0</v>
      </c>
      <c r="D781" s="2">
        <v>0</v>
      </c>
      <c r="E781" s="2">
        <v>0</v>
      </c>
      <c r="F781" s="2">
        <v>0</v>
      </c>
      <c r="G781" s="2">
        <v>0</v>
      </c>
      <c r="H781" s="2">
        <v>0</v>
      </c>
      <c r="I781" s="2">
        <v>0</v>
      </c>
      <c r="J781" s="100">
        <v>0</v>
      </c>
      <c r="K781" s="2"/>
      <c r="L781" s="3"/>
      <c r="M781" s="101"/>
      <c r="N781" s="110"/>
      <c r="O781" s="2">
        <v>6213.04</v>
      </c>
      <c r="P781" s="3"/>
    </row>
    <row r="782" spans="1:16" x14ac:dyDescent="0.3">
      <c r="A782">
        <v>84009</v>
      </c>
      <c r="B782" s="2">
        <v>103831.5</v>
      </c>
      <c r="C782" s="2">
        <v>185810.13</v>
      </c>
      <c r="D782" s="2">
        <v>1730.5</v>
      </c>
      <c r="E782" s="2">
        <v>11714.78</v>
      </c>
      <c r="F782" s="2">
        <v>22661.62</v>
      </c>
      <c r="G782" s="2">
        <v>195.25</v>
      </c>
      <c r="H782" s="2">
        <v>27152.68</v>
      </c>
      <c r="I782" s="2">
        <v>328.2</v>
      </c>
      <c r="J782" s="100">
        <v>237878.38</v>
      </c>
      <c r="K782" s="2"/>
      <c r="L782" s="3"/>
      <c r="M782" s="101"/>
      <c r="N782" s="110"/>
      <c r="O782" s="2">
        <v>15045.88</v>
      </c>
      <c r="P782" s="3"/>
    </row>
    <row r="783" spans="1:16" x14ac:dyDescent="0.3">
      <c r="A783">
        <v>84010</v>
      </c>
      <c r="B783" s="2">
        <v>0</v>
      </c>
      <c r="C783" s="2">
        <v>0</v>
      </c>
      <c r="D783" s="2">
        <v>0</v>
      </c>
      <c r="E783" s="2">
        <v>0</v>
      </c>
      <c r="F783" s="2">
        <v>0</v>
      </c>
      <c r="G783" s="2">
        <v>0</v>
      </c>
      <c r="H783" s="2">
        <v>0</v>
      </c>
      <c r="I783" s="2">
        <v>0</v>
      </c>
      <c r="J783" s="100">
        <v>0</v>
      </c>
      <c r="K783" s="2"/>
      <c r="L783" s="3"/>
      <c r="M783" s="101"/>
      <c r="N783" s="110"/>
      <c r="O783" s="2">
        <v>2905.97</v>
      </c>
      <c r="P783" s="3"/>
    </row>
    <row r="784" spans="1:16" x14ac:dyDescent="0.3">
      <c r="A784">
        <v>84011</v>
      </c>
      <c r="B784" s="2">
        <v>62074.99</v>
      </c>
      <c r="C784" s="2">
        <v>111990.08</v>
      </c>
      <c r="D784" s="2">
        <v>1034.58</v>
      </c>
      <c r="E784" s="2">
        <v>349.29</v>
      </c>
      <c r="F784" s="2">
        <v>675.68</v>
      </c>
      <c r="G784" s="2">
        <v>5.82</v>
      </c>
      <c r="H784" s="2">
        <v>0</v>
      </c>
      <c r="I784" s="2">
        <v>0</v>
      </c>
      <c r="J784" s="100">
        <v>113706.16</v>
      </c>
      <c r="K784" s="2"/>
      <c r="L784" s="3"/>
      <c r="M784" s="101"/>
      <c r="N784" s="110"/>
      <c r="O784" s="2">
        <v>8090.27</v>
      </c>
      <c r="P784" s="3"/>
    </row>
    <row r="785" spans="1:16" x14ac:dyDescent="0.3">
      <c r="A785">
        <v>84101</v>
      </c>
      <c r="B785" s="2">
        <v>1326172.5900000001</v>
      </c>
      <c r="C785" s="2">
        <v>2435907.16</v>
      </c>
      <c r="D785" s="2">
        <v>22103.06</v>
      </c>
      <c r="E785" s="2">
        <v>107349.29</v>
      </c>
      <c r="F785" s="2">
        <v>207662.16</v>
      </c>
      <c r="G785" s="2">
        <v>1789.23</v>
      </c>
      <c r="H785" s="2">
        <v>91397.22</v>
      </c>
      <c r="I785" s="2">
        <v>1104.7</v>
      </c>
      <c r="J785" s="100">
        <v>2759963.5300000007</v>
      </c>
      <c r="K785" s="2"/>
      <c r="L785" s="3"/>
      <c r="M785" s="101"/>
      <c r="N785" s="110"/>
      <c r="O785" s="2">
        <v>129505.05</v>
      </c>
      <c r="P785" s="3"/>
    </row>
    <row r="786" spans="1:16" x14ac:dyDescent="0.3">
      <c r="A786">
        <v>84203</v>
      </c>
      <c r="B786" s="2">
        <v>4974598.92</v>
      </c>
      <c r="C786" s="2">
        <v>9049644.7799999993</v>
      </c>
      <c r="D786" s="2">
        <v>82910.429999999993</v>
      </c>
      <c r="E786" s="2">
        <v>395156.09</v>
      </c>
      <c r="F786" s="2">
        <v>764406.53</v>
      </c>
      <c r="G786" s="2">
        <v>6586.14</v>
      </c>
      <c r="H786" s="2">
        <v>1045063.56</v>
      </c>
      <c r="I786" s="2">
        <v>12631.73</v>
      </c>
      <c r="J786" s="100">
        <v>10961243.17</v>
      </c>
      <c r="K786" s="2"/>
      <c r="L786" s="3"/>
      <c r="M786" s="101"/>
      <c r="N786" s="110"/>
      <c r="O786" s="2">
        <v>574938.18999999994</v>
      </c>
      <c r="P786" s="3"/>
    </row>
    <row r="787" spans="1:16" x14ac:dyDescent="0.3">
      <c r="A787">
        <v>84207</v>
      </c>
      <c r="B787" s="2">
        <v>6273755.4800000004</v>
      </c>
      <c r="C787" s="2">
        <v>11474171.109999999</v>
      </c>
      <c r="D787" s="2">
        <v>104563.37</v>
      </c>
      <c r="E787" s="2">
        <v>503166.09</v>
      </c>
      <c r="F787" s="2">
        <v>973347.35</v>
      </c>
      <c r="G787" s="2">
        <v>8386.2800000000007</v>
      </c>
      <c r="H787" s="2">
        <v>1959931.06</v>
      </c>
      <c r="I787" s="2">
        <v>23689.88</v>
      </c>
      <c r="J787" s="100">
        <v>14544089.049999999</v>
      </c>
      <c r="K787" s="2"/>
      <c r="L787" s="3"/>
      <c r="M787" s="101"/>
      <c r="N787" s="110"/>
      <c r="O787" s="2">
        <v>662048.16</v>
      </c>
      <c r="P787" s="3"/>
    </row>
    <row r="788" spans="1:16" x14ac:dyDescent="0.3">
      <c r="A788">
        <v>84208</v>
      </c>
      <c r="B788" s="2">
        <v>1386279.32</v>
      </c>
      <c r="C788" s="2">
        <v>2535860.84</v>
      </c>
      <c r="D788" s="2">
        <v>23104.49</v>
      </c>
      <c r="E788" s="2">
        <v>52702.69</v>
      </c>
      <c r="F788" s="2">
        <v>101950.69</v>
      </c>
      <c r="G788" s="2">
        <v>878.37</v>
      </c>
      <c r="H788" s="2">
        <v>263146.63</v>
      </c>
      <c r="I788" s="2">
        <v>3180.72</v>
      </c>
      <c r="J788" s="100">
        <v>2928121.74</v>
      </c>
      <c r="K788" s="2"/>
      <c r="L788" s="3"/>
      <c r="M788" s="101"/>
      <c r="N788" s="110"/>
      <c r="O788" s="2">
        <v>145816.1</v>
      </c>
      <c r="P788" s="3"/>
    </row>
    <row r="789" spans="1:16" x14ac:dyDescent="0.3">
      <c r="A789">
        <v>84209</v>
      </c>
      <c r="B789" s="2">
        <v>4682040.1900000004</v>
      </c>
      <c r="C789" s="2">
        <v>8597018.5</v>
      </c>
      <c r="D789" s="2">
        <v>78034.42</v>
      </c>
      <c r="E789" s="2">
        <v>233737.19</v>
      </c>
      <c r="F789" s="2">
        <v>452154.02</v>
      </c>
      <c r="G789" s="2">
        <v>3895.61</v>
      </c>
      <c r="H789" s="2">
        <v>1756563.77</v>
      </c>
      <c r="I789" s="2">
        <v>21231.61</v>
      </c>
      <c r="J789" s="100">
        <v>10908897.929999998</v>
      </c>
      <c r="K789" s="2"/>
      <c r="L789" s="3"/>
      <c r="M789" s="101"/>
      <c r="N789" s="110"/>
      <c r="O789" s="2">
        <v>460111.32</v>
      </c>
      <c r="P789" s="3"/>
    </row>
    <row r="790" spans="1:16" x14ac:dyDescent="0.3">
      <c r="A790">
        <v>84210</v>
      </c>
      <c r="B790" s="2">
        <v>1751299.01</v>
      </c>
      <c r="C790" s="2">
        <v>3179139.68</v>
      </c>
      <c r="D790" s="2">
        <v>29188.22</v>
      </c>
      <c r="E790" s="2">
        <v>134151.76999999999</v>
      </c>
      <c r="F790" s="2">
        <v>259509.16</v>
      </c>
      <c r="G790" s="2">
        <v>2235.84</v>
      </c>
      <c r="H790" s="2">
        <v>116754.57</v>
      </c>
      <c r="I790" s="2">
        <v>1411.21</v>
      </c>
      <c r="J790" s="100">
        <v>3588238.68</v>
      </c>
      <c r="K790" s="2"/>
      <c r="L790" s="3"/>
      <c r="M790" s="101"/>
      <c r="N790" s="110"/>
      <c r="O790" s="2">
        <v>208648.92</v>
      </c>
      <c r="P790" s="3"/>
    </row>
    <row r="791" spans="1:16" x14ac:dyDescent="0.3">
      <c r="A791">
        <v>84211</v>
      </c>
      <c r="B791" s="2">
        <v>2735688.63</v>
      </c>
      <c r="C791" s="2">
        <v>5006957.57</v>
      </c>
      <c r="D791" s="2">
        <v>45594.65</v>
      </c>
      <c r="E791" s="2">
        <v>276912.26</v>
      </c>
      <c r="F791" s="2">
        <v>535670.91</v>
      </c>
      <c r="G791" s="2">
        <v>4615.22</v>
      </c>
      <c r="H791" s="2">
        <v>384265.37</v>
      </c>
      <c r="I791" s="2">
        <v>4644.6899999999996</v>
      </c>
      <c r="J791" s="100">
        <v>5981748.4100000011</v>
      </c>
      <c r="K791" s="2"/>
      <c r="L791" s="3"/>
      <c r="M791" s="101"/>
      <c r="N791" s="110"/>
      <c r="O791" s="2">
        <v>285075.25</v>
      </c>
      <c r="P791" s="3"/>
    </row>
    <row r="792" spans="1:16" x14ac:dyDescent="0.3">
      <c r="A792">
        <v>84212</v>
      </c>
      <c r="B792" s="2">
        <v>5066487.22</v>
      </c>
      <c r="C792" s="2">
        <v>9292312.5600000005</v>
      </c>
      <c r="D792" s="2">
        <v>84441.5</v>
      </c>
      <c r="E792" s="2">
        <v>303796.96999999997</v>
      </c>
      <c r="F792" s="2">
        <v>587678.41</v>
      </c>
      <c r="G792" s="2">
        <v>5063.3100000000004</v>
      </c>
      <c r="H792" s="2">
        <v>656750.18000000005</v>
      </c>
      <c r="I792" s="2">
        <v>7938.11</v>
      </c>
      <c r="J792" s="100">
        <v>10634184.07</v>
      </c>
      <c r="K792" s="2"/>
      <c r="L792" s="3"/>
      <c r="M792" s="101"/>
      <c r="N792" s="110"/>
      <c r="O792" s="2">
        <v>508515.23</v>
      </c>
      <c r="P792" s="3"/>
    </row>
    <row r="793" spans="1:16" x14ac:dyDescent="0.3">
      <c r="A793">
        <v>84214</v>
      </c>
      <c r="B793" s="2">
        <v>134082.99</v>
      </c>
      <c r="C793" s="2">
        <v>242342.58</v>
      </c>
      <c r="D793" s="2">
        <v>2234.69</v>
      </c>
      <c r="E793" s="2">
        <v>29161.23</v>
      </c>
      <c r="F793" s="2">
        <v>56410.36</v>
      </c>
      <c r="G793" s="2">
        <v>486.02</v>
      </c>
      <c r="H793" s="2">
        <v>32444.59</v>
      </c>
      <c r="I793" s="2">
        <v>392.16</v>
      </c>
      <c r="J793" s="100">
        <v>334310.40000000002</v>
      </c>
      <c r="K793" s="2"/>
      <c r="L793" s="3"/>
      <c r="M793" s="101"/>
      <c r="N793" s="110"/>
      <c r="O793" s="2">
        <v>17033.43</v>
      </c>
      <c r="P793" s="3"/>
    </row>
    <row r="794" spans="1:16" x14ac:dyDescent="0.3">
      <c r="A794">
        <v>84215</v>
      </c>
      <c r="B794" s="2">
        <v>545945.48</v>
      </c>
      <c r="C794" s="2">
        <v>1030010.09</v>
      </c>
      <c r="D794" s="2">
        <v>9099.24</v>
      </c>
      <c r="E794" s="2">
        <v>10939.48</v>
      </c>
      <c r="F794" s="2">
        <v>21162</v>
      </c>
      <c r="G794" s="2">
        <v>182.32</v>
      </c>
      <c r="H794" s="2">
        <v>130865.34</v>
      </c>
      <c r="I794" s="2">
        <v>1520.36</v>
      </c>
      <c r="J794" s="100">
        <v>1192839.3500000003</v>
      </c>
      <c r="K794" s="2"/>
      <c r="L794" s="3"/>
      <c r="M794" s="101"/>
      <c r="N794" s="110"/>
      <c r="O794" s="2">
        <v>25160.95</v>
      </c>
      <c r="P794" s="3"/>
    </row>
    <row r="795" spans="1:16" x14ac:dyDescent="0.3">
      <c r="A795">
        <v>84301</v>
      </c>
      <c r="B795" s="2">
        <v>7977038.7999999998</v>
      </c>
      <c r="C795" s="2">
        <v>14462201.58</v>
      </c>
      <c r="D795" s="2">
        <v>132951.1</v>
      </c>
      <c r="E795" s="2">
        <v>485829.3</v>
      </c>
      <c r="F795" s="2">
        <v>939923.46</v>
      </c>
      <c r="G795" s="2">
        <v>8097.27</v>
      </c>
      <c r="H795" s="2">
        <v>189651.18</v>
      </c>
      <c r="I795" s="2">
        <v>2292.39</v>
      </c>
      <c r="J795" s="100">
        <v>15735116.98</v>
      </c>
      <c r="K795" s="2"/>
      <c r="L795" s="3"/>
      <c r="M795" s="101"/>
      <c r="N795" s="110"/>
      <c r="O795" s="2">
        <v>968825.37</v>
      </c>
      <c r="P795" s="3"/>
    </row>
    <row r="796" spans="1:16" x14ac:dyDescent="0.3">
      <c r="A796">
        <v>84302</v>
      </c>
      <c r="B796" s="2">
        <v>0</v>
      </c>
      <c r="C796" s="2">
        <v>0</v>
      </c>
      <c r="D796" s="2">
        <v>0</v>
      </c>
      <c r="E796" s="2">
        <v>0</v>
      </c>
      <c r="F796" s="2">
        <v>0</v>
      </c>
      <c r="G796" s="2">
        <v>0</v>
      </c>
      <c r="H796" s="2">
        <v>0</v>
      </c>
      <c r="I796" s="2">
        <v>0</v>
      </c>
      <c r="J796" s="100">
        <v>0</v>
      </c>
      <c r="K796" s="2"/>
      <c r="L796" s="3"/>
      <c r="M796" s="101"/>
      <c r="N796" s="110"/>
      <c r="O796" s="2">
        <v>0</v>
      </c>
      <c r="P796" s="3"/>
    </row>
    <row r="797" spans="1:16" x14ac:dyDescent="0.3">
      <c r="A797">
        <v>84401</v>
      </c>
      <c r="B797" s="2">
        <v>1840217.74</v>
      </c>
      <c r="C797" s="2">
        <v>3351696.29</v>
      </c>
      <c r="D797" s="2">
        <v>30670.16</v>
      </c>
      <c r="E797" s="2">
        <v>58810.11</v>
      </c>
      <c r="F797" s="2">
        <v>113764.2</v>
      </c>
      <c r="G797" s="2">
        <v>980.19</v>
      </c>
      <c r="H797" s="2">
        <v>146945.13</v>
      </c>
      <c r="I797" s="2">
        <v>1776.15</v>
      </c>
      <c r="J797" s="100">
        <v>3645832.12</v>
      </c>
      <c r="K797" s="2"/>
      <c r="L797" s="3"/>
      <c r="M797" s="101"/>
      <c r="N797" s="110"/>
      <c r="O797" s="2">
        <v>208100.16</v>
      </c>
      <c r="P797" s="3"/>
    </row>
    <row r="798" spans="1:16" x14ac:dyDescent="0.3">
      <c r="A798">
        <v>84501</v>
      </c>
      <c r="B798" s="2">
        <v>1890904.07</v>
      </c>
      <c r="C798" s="2">
        <v>3425073.66</v>
      </c>
      <c r="D798" s="2">
        <v>31514.560000000001</v>
      </c>
      <c r="E798" s="2">
        <v>170117.94</v>
      </c>
      <c r="F798" s="2">
        <v>329174.49</v>
      </c>
      <c r="G798" s="2">
        <v>2835.34</v>
      </c>
      <c r="H798" s="2">
        <v>45118.57</v>
      </c>
      <c r="I798" s="2">
        <v>545.33000000000004</v>
      </c>
      <c r="J798" s="100">
        <v>3834261.95</v>
      </c>
      <c r="K798" s="2"/>
      <c r="L798" s="3"/>
      <c r="M798" s="101"/>
      <c r="N798" s="110"/>
      <c r="O798" s="2">
        <v>232786.73</v>
      </c>
      <c r="P798" s="3"/>
    </row>
    <row r="799" spans="1:16" x14ac:dyDescent="0.3">
      <c r="A799">
        <v>84506</v>
      </c>
      <c r="B799" s="2">
        <v>0</v>
      </c>
      <c r="C799" s="2">
        <v>0</v>
      </c>
      <c r="D799" s="2">
        <v>0</v>
      </c>
      <c r="E799" s="2">
        <v>0</v>
      </c>
      <c r="F799" s="2">
        <v>0</v>
      </c>
      <c r="G799" s="2">
        <v>0</v>
      </c>
      <c r="H799" s="2">
        <v>0</v>
      </c>
      <c r="I799" s="2">
        <v>0</v>
      </c>
      <c r="J799" s="100">
        <v>0</v>
      </c>
      <c r="K799" s="2"/>
      <c r="L799" s="3"/>
      <c r="M799" s="101"/>
      <c r="N799" s="110"/>
      <c r="O799" s="2">
        <v>13508.78</v>
      </c>
      <c r="P799" s="3"/>
    </row>
    <row r="800" spans="1:16" x14ac:dyDescent="0.3">
      <c r="A800">
        <v>84601</v>
      </c>
      <c r="B800" s="2">
        <v>5168877.13</v>
      </c>
      <c r="C800" s="2">
        <v>9526183.2599999998</v>
      </c>
      <c r="D800" s="2">
        <v>86149.06</v>
      </c>
      <c r="E800" s="2">
        <v>114719.18</v>
      </c>
      <c r="F800" s="2">
        <v>221917.46</v>
      </c>
      <c r="G800" s="2">
        <v>1912.05</v>
      </c>
      <c r="H800" s="2">
        <v>1079822.46</v>
      </c>
      <c r="I800" s="2">
        <v>13052.05</v>
      </c>
      <c r="J800" s="100">
        <v>10929036.340000004</v>
      </c>
      <c r="K800" s="2"/>
      <c r="L800" s="3"/>
      <c r="M800" s="101"/>
      <c r="N800" s="110"/>
      <c r="O800" s="2">
        <v>472710.72</v>
      </c>
      <c r="P800" s="3"/>
    </row>
    <row r="801" spans="1:16" x14ac:dyDescent="0.3">
      <c r="A801">
        <v>84603</v>
      </c>
      <c r="B801" s="2">
        <v>8973238.9700000007</v>
      </c>
      <c r="C801" s="2">
        <v>16355955.689999999</v>
      </c>
      <c r="D801" s="2">
        <v>149554.03</v>
      </c>
      <c r="E801" s="2">
        <v>569938.93000000005</v>
      </c>
      <c r="F801" s="2">
        <v>1102510.78</v>
      </c>
      <c r="G801" s="2">
        <v>9498.93</v>
      </c>
      <c r="H801" s="2">
        <v>2138382.84</v>
      </c>
      <c r="I801" s="2">
        <v>25846.39</v>
      </c>
      <c r="J801" s="100">
        <v>19781748.66</v>
      </c>
      <c r="K801" s="2"/>
      <c r="L801" s="3"/>
      <c r="M801" s="101"/>
      <c r="N801" s="110"/>
      <c r="O801" s="2">
        <v>1002099.12</v>
      </c>
      <c r="P801" s="3"/>
    </row>
    <row r="802" spans="1:16" x14ac:dyDescent="0.3">
      <c r="A802">
        <v>84604</v>
      </c>
      <c r="B802" s="2">
        <v>8566937.6600000001</v>
      </c>
      <c r="C802" s="2">
        <v>15885570.310000001</v>
      </c>
      <c r="D802" s="2">
        <v>142784.26</v>
      </c>
      <c r="E802" s="2">
        <v>236529.15</v>
      </c>
      <c r="F802" s="2">
        <v>457551.42</v>
      </c>
      <c r="G802" s="2">
        <v>3942.25</v>
      </c>
      <c r="H802" s="2">
        <v>3385489.83</v>
      </c>
      <c r="I802" s="2">
        <v>40921.410000000003</v>
      </c>
      <c r="J802" s="100">
        <v>19916259.48</v>
      </c>
      <c r="K802" s="2"/>
      <c r="L802" s="3"/>
      <c r="M802" s="101"/>
      <c r="N802" s="110"/>
      <c r="O802" s="2">
        <v>686528.05</v>
      </c>
      <c r="P802" s="3"/>
    </row>
    <row r="803" spans="1:16" x14ac:dyDescent="0.3">
      <c r="A803">
        <v>84605</v>
      </c>
      <c r="B803" s="2">
        <v>3009132.07</v>
      </c>
      <c r="C803" s="2">
        <v>5517054.4100000001</v>
      </c>
      <c r="D803" s="2">
        <v>50152.09</v>
      </c>
      <c r="E803" s="2">
        <v>215601.89</v>
      </c>
      <c r="F803" s="2">
        <v>417068.68</v>
      </c>
      <c r="G803" s="2">
        <v>3593.37</v>
      </c>
      <c r="H803" s="2">
        <v>376253.96</v>
      </c>
      <c r="I803" s="2">
        <v>4547.84</v>
      </c>
      <c r="J803" s="100">
        <v>6368670.3499999996</v>
      </c>
      <c r="K803" s="2"/>
      <c r="L803" s="3"/>
      <c r="M803" s="101"/>
      <c r="N803" s="110"/>
      <c r="O803" s="2">
        <v>303935.34999999998</v>
      </c>
      <c r="P803" s="3"/>
    </row>
    <row r="804" spans="1:16" x14ac:dyDescent="0.3">
      <c r="A804">
        <v>84606</v>
      </c>
      <c r="B804" s="2">
        <v>25011.919999999998</v>
      </c>
      <c r="C804" s="2">
        <v>41842.239999999998</v>
      </c>
      <c r="D804" s="2">
        <v>416.88</v>
      </c>
      <c r="E804" s="2">
        <v>0</v>
      </c>
      <c r="F804" s="2">
        <v>0</v>
      </c>
      <c r="G804" s="2">
        <v>0</v>
      </c>
      <c r="H804" s="2">
        <v>0</v>
      </c>
      <c r="I804" s="2">
        <v>0</v>
      </c>
      <c r="J804" s="100">
        <v>42259.119999999995</v>
      </c>
      <c r="K804" s="2"/>
      <c r="L804" s="3"/>
      <c r="M804" s="101"/>
      <c r="N804" s="110"/>
      <c r="O804" s="2">
        <v>6518.75</v>
      </c>
      <c r="P804" s="3"/>
    </row>
    <row r="805" spans="1:16" x14ac:dyDescent="0.3">
      <c r="A805">
        <v>90203</v>
      </c>
      <c r="B805" s="2">
        <v>0</v>
      </c>
      <c r="C805" s="2">
        <v>0</v>
      </c>
      <c r="D805" s="2">
        <v>0</v>
      </c>
      <c r="E805" s="2">
        <v>0</v>
      </c>
      <c r="F805" s="2">
        <v>0</v>
      </c>
      <c r="G805" s="2">
        <v>0</v>
      </c>
      <c r="H805" s="2">
        <v>0</v>
      </c>
      <c r="I805" s="2">
        <v>0</v>
      </c>
      <c r="J805" s="100">
        <v>0</v>
      </c>
      <c r="K805" s="2"/>
      <c r="L805" s="3"/>
      <c r="M805" s="101"/>
      <c r="N805" s="110"/>
      <c r="O805" s="2">
        <v>0</v>
      </c>
      <c r="P805" s="3"/>
    </row>
    <row r="806" spans="1:16" x14ac:dyDescent="0.3">
      <c r="A806">
        <v>90208</v>
      </c>
      <c r="B806" s="2">
        <v>9364.39</v>
      </c>
      <c r="C806" s="2">
        <v>17346.810000000001</v>
      </c>
      <c r="D806" s="2">
        <v>156.08000000000001</v>
      </c>
      <c r="E806" s="2">
        <v>0</v>
      </c>
      <c r="F806" s="2">
        <v>0</v>
      </c>
      <c r="G806" s="2">
        <v>0</v>
      </c>
      <c r="H806" s="2">
        <v>0</v>
      </c>
      <c r="I806" s="2">
        <v>0</v>
      </c>
      <c r="J806" s="100">
        <v>17502.890000000003</v>
      </c>
      <c r="K806" s="2"/>
      <c r="L806" s="3"/>
      <c r="M806" s="101"/>
      <c r="N806" s="110"/>
      <c r="O806" s="2">
        <v>768.01</v>
      </c>
      <c r="P806" s="3"/>
    </row>
    <row r="807" spans="1:16" x14ac:dyDescent="0.3">
      <c r="A807">
        <v>90211</v>
      </c>
      <c r="B807" s="2">
        <v>0</v>
      </c>
      <c r="C807" s="2">
        <v>0</v>
      </c>
      <c r="D807" s="2">
        <v>0</v>
      </c>
      <c r="E807" s="2">
        <v>0</v>
      </c>
      <c r="F807" s="2">
        <v>0</v>
      </c>
      <c r="G807" s="2">
        <v>0</v>
      </c>
      <c r="H807" s="2">
        <v>0</v>
      </c>
      <c r="I807" s="2">
        <v>0</v>
      </c>
      <c r="J807" s="100">
        <v>0</v>
      </c>
      <c r="K807" s="2"/>
      <c r="L807" s="3"/>
      <c r="M807" s="101"/>
      <c r="N807" s="110"/>
      <c r="O807" s="2">
        <v>0</v>
      </c>
      <c r="P807" s="3"/>
    </row>
    <row r="808" spans="1:16" x14ac:dyDescent="0.3">
      <c r="A808">
        <v>90403</v>
      </c>
      <c r="B808" s="2">
        <v>0</v>
      </c>
      <c r="C808" s="2">
        <v>0</v>
      </c>
      <c r="D808" s="2">
        <v>0</v>
      </c>
      <c r="E808" s="2">
        <v>0</v>
      </c>
      <c r="F808" s="2">
        <v>0</v>
      </c>
      <c r="G808" s="2">
        <v>0</v>
      </c>
      <c r="H808" s="2">
        <v>0</v>
      </c>
      <c r="I808" s="2">
        <v>0</v>
      </c>
      <c r="J808" s="100">
        <v>0</v>
      </c>
      <c r="K808" s="2"/>
      <c r="L808" s="3"/>
      <c r="M808" s="101"/>
      <c r="N808" s="110"/>
      <c r="O808" s="2">
        <v>0</v>
      </c>
      <c r="P808" s="3"/>
    </row>
    <row r="809" spans="1:16" x14ac:dyDescent="0.3">
      <c r="A809">
        <v>90407</v>
      </c>
      <c r="B809" s="2">
        <v>29099.98</v>
      </c>
      <c r="C809" s="2">
        <v>56292.87</v>
      </c>
      <c r="D809" s="2">
        <v>485</v>
      </c>
      <c r="E809" s="2">
        <v>0</v>
      </c>
      <c r="F809" s="2">
        <v>0</v>
      </c>
      <c r="G809" s="2">
        <v>0</v>
      </c>
      <c r="H809" s="2">
        <v>0</v>
      </c>
      <c r="I809" s="2">
        <v>0</v>
      </c>
      <c r="J809" s="100">
        <v>56777.87</v>
      </c>
      <c r="K809" s="2"/>
      <c r="L809" s="3"/>
      <c r="M809" s="101"/>
      <c r="N809" s="110"/>
      <c r="O809" s="2">
        <v>0</v>
      </c>
      <c r="P809" s="3"/>
    </row>
    <row r="810" spans="1:16" x14ac:dyDescent="0.3">
      <c r="A810">
        <v>90704</v>
      </c>
      <c r="B810" s="2">
        <v>9113.44</v>
      </c>
      <c r="C810" s="2">
        <v>17629.650000000001</v>
      </c>
      <c r="D810" s="2">
        <v>151.9</v>
      </c>
      <c r="E810" s="2">
        <v>0</v>
      </c>
      <c r="F810" s="2">
        <v>0</v>
      </c>
      <c r="G810" s="2">
        <v>0</v>
      </c>
      <c r="H810" s="2">
        <v>0</v>
      </c>
      <c r="I810" s="2">
        <v>0</v>
      </c>
      <c r="J810" s="100">
        <v>17781.550000000003</v>
      </c>
      <c r="K810" s="2"/>
      <c r="L810" s="3"/>
      <c r="M810" s="101"/>
      <c r="N810" s="110"/>
      <c r="O810" s="2">
        <v>0</v>
      </c>
      <c r="P810" s="3"/>
    </row>
    <row r="811" spans="1:16" x14ac:dyDescent="0.3">
      <c r="A811">
        <v>90705</v>
      </c>
      <c r="B811" s="2">
        <v>6002.02</v>
      </c>
      <c r="C811" s="2">
        <v>11610.49</v>
      </c>
      <c r="D811" s="2">
        <v>100.04</v>
      </c>
      <c r="E811" s="2">
        <v>0</v>
      </c>
      <c r="F811" s="2">
        <v>0</v>
      </c>
      <c r="G811" s="2">
        <v>0</v>
      </c>
      <c r="H811" s="2">
        <v>0</v>
      </c>
      <c r="I811" s="2">
        <v>0</v>
      </c>
      <c r="J811" s="100">
        <v>11710.53</v>
      </c>
      <c r="K811" s="2"/>
      <c r="L811" s="3"/>
      <c r="M811" s="101"/>
      <c r="N811" s="110"/>
      <c r="O811" s="2">
        <v>0</v>
      </c>
      <c r="P811" s="3"/>
    </row>
    <row r="812" spans="1:16" x14ac:dyDescent="0.3">
      <c r="A812">
        <v>90707</v>
      </c>
      <c r="B812" s="2">
        <v>4461.58</v>
      </c>
      <c r="C812" s="2">
        <v>8630.44</v>
      </c>
      <c r="D812" s="2">
        <v>74.36</v>
      </c>
      <c r="E812" s="2">
        <v>0</v>
      </c>
      <c r="F812" s="2">
        <v>0</v>
      </c>
      <c r="G812" s="2">
        <v>0</v>
      </c>
      <c r="H812" s="2">
        <v>0</v>
      </c>
      <c r="I812" s="2">
        <v>0</v>
      </c>
      <c r="J812" s="100">
        <v>8704.8000000000011</v>
      </c>
      <c r="K812" s="2"/>
      <c r="L812" s="3"/>
      <c r="M812" s="101"/>
      <c r="N812" s="110"/>
      <c r="O812" s="2">
        <v>0</v>
      </c>
      <c r="P812" s="3"/>
    </row>
    <row r="813" spans="1:16" x14ac:dyDescent="0.3">
      <c r="A813">
        <v>90709</v>
      </c>
      <c r="B813" s="2">
        <v>0</v>
      </c>
      <c r="C813" s="2">
        <v>0</v>
      </c>
      <c r="D813" s="2">
        <v>0</v>
      </c>
      <c r="E813" s="2">
        <v>0</v>
      </c>
      <c r="F813" s="2">
        <v>0</v>
      </c>
      <c r="G813" s="2">
        <v>0</v>
      </c>
      <c r="H813" s="2">
        <v>0</v>
      </c>
      <c r="I813" s="2">
        <v>0</v>
      </c>
      <c r="J813" s="100">
        <v>0</v>
      </c>
      <c r="K813" s="2"/>
      <c r="L813" s="3"/>
      <c r="M813" s="101"/>
      <c r="N813" s="110"/>
      <c r="O813" s="2">
        <v>0</v>
      </c>
      <c r="P813" s="3"/>
    </row>
    <row r="814" spans="1:16" x14ac:dyDescent="0.3">
      <c r="A814">
        <v>90710</v>
      </c>
      <c r="B814" s="2">
        <v>2873.49</v>
      </c>
      <c r="C814" s="2">
        <v>5558.71</v>
      </c>
      <c r="D814" s="2">
        <v>0</v>
      </c>
      <c r="E814" s="2">
        <v>0</v>
      </c>
      <c r="F814" s="2">
        <v>0</v>
      </c>
      <c r="G814" s="2">
        <v>0</v>
      </c>
      <c r="H814" s="2">
        <v>0</v>
      </c>
      <c r="I814" s="2">
        <v>0</v>
      </c>
      <c r="J814" s="100">
        <v>5558.71</v>
      </c>
      <c r="K814" s="2"/>
      <c r="L814" s="3"/>
      <c r="M814" s="101"/>
      <c r="N814" s="110"/>
      <c r="O814" s="2">
        <v>0</v>
      </c>
      <c r="P814" s="3"/>
    </row>
    <row r="815" spans="1:16" x14ac:dyDescent="0.3">
      <c r="A815">
        <v>90711</v>
      </c>
      <c r="B815" s="2">
        <v>554146.06000000006</v>
      </c>
      <c r="C815" s="2">
        <v>1030610.55</v>
      </c>
      <c r="D815" s="2">
        <v>9235.84</v>
      </c>
      <c r="E815" s="2">
        <v>4740.05</v>
      </c>
      <c r="F815" s="2">
        <v>9169.35</v>
      </c>
      <c r="G815" s="2">
        <v>79</v>
      </c>
      <c r="H815" s="2">
        <v>0</v>
      </c>
      <c r="I815" s="2">
        <v>0</v>
      </c>
      <c r="J815" s="100">
        <v>1049094.74</v>
      </c>
      <c r="K815" s="2"/>
      <c r="L815" s="3"/>
      <c r="M815" s="101"/>
      <c r="N815" s="110"/>
      <c r="O815" s="2">
        <v>41353.279999999999</v>
      </c>
      <c r="P815" s="3"/>
    </row>
    <row r="816" spans="1:16" x14ac:dyDescent="0.3">
      <c r="A816">
        <v>90803</v>
      </c>
      <c r="B816" s="2">
        <v>827116.53</v>
      </c>
      <c r="C816" s="2">
        <v>1521293.28</v>
      </c>
      <c r="D816" s="2">
        <v>13785.21</v>
      </c>
      <c r="E816" s="2">
        <v>2944.35</v>
      </c>
      <c r="F816" s="2">
        <v>5695.65</v>
      </c>
      <c r="G816" s="2">
        <v>49.08</v>
      </c>
      <c r="H816" s="2">
        <v>0</v>
      </c>
      <c r="I816" s="2">
        <v>0</v>
      </c>
      <c r="J816" s="100">
        <v>1540823.22</v>
      </c>
      <c r="K816" s="2"/>
      <c r="L816" s="3"/>
      <c r="M816" s="101"/>
      <c r="N816" s="110"/>
      <c r="O816" s="2">
        <v>78716.100000000006</v>
      </c>
      <c r="P816" s="3"/>
    </row>
    <row r="817" spans="1:16" x14ac:dyDescent="0.3">
      <c r="A817">
        <v>90807</v>
      </c>
      <c r="B817" s="2">
        <v>3408.38</v>
      </c>
      <c r="C817" s="2">
        <v>6593.38</v>
      </c>
      <c r="D817" s="2">
        <v>56.79</v>
      </c>
      <c r="E817" s="2">
        <v>1052.77</v>
      </c>
      <c r="F817" s="2">
        <v>2036.54</v>
      </c>
      <c r="G817" s="2">
        <v>17.55</v>
      </c>
      <c r="H817" s="2">
        <v>0</v>
      </c>
      <c r="I817" s="2">
        <v>0</v>
      </c>
      <c r="J817" s="100">
        <v>8704.2599999999984</v>
      </c>
      <c r="K817" s="2"/>
      <c r="L817" s="3"/>
      <c r="M817" s="101"/>
      <c r="N817" s="110"/>
      <c r="O817" s="2">
        <v>0</v>
      </c>
      <c r="P817" s="3"/>
    </row>
    <row r="818" spans="1:16" x14ac:dyDescent="0.3">
      <c r="A818">
        <v>90809</v>
      </c>
      <c r="B818" s="2">
        <v>6049.26</v>
      </c>
      <c r="C818" s="2">
        <v>11704</v>
      </c>
      <c r="D818" s="2">
        <v>100.85</v>
      </c>
      <c r="E818" s="2">
        <v>0</v>
      </c>
      <c r="F818" s="2">
        <v>0</v>
      </c>
      <c r="G818" s="2">
        <v>0</v>
      </c>
      <c r="H818" s="2">
        <v>0</v>
      </c>
      <c r="I818" s="2">
        <v>0</v>
      </c>
      <c r="J818" s="100">
        <v>11804.85</v>
      </c>
      <c r="K818" s="2"/>
      <c r="L818" s="3"/>
      <c r="M818" s="101"/>
      <c r="N818" s="110"/>
      <c r="O818" s="2">
        <v>0</v>
      </c>
      <c r="P818" s="3"/>
    </row>
    <row r="819" spans="1:16" x14ac:dyDescent="0.3">
      <c r="A819">
        <v>90810</v>
      </c>
      <c r="B819" s="2">
        <v>0</v>
      </c>
      <c r="C819" s="2">
        <v>0</v>
      </c>
      <c r="D819" s="2">
        <v>0</v>
      </c>
      <c r="E819" s="2">
        <v>0</v>
      </c>
      <c r="F819" s="2">
        <v>0</v>
      </c>
      <c r="G819" s="2">
        <v>0</v>
      </c>
      <c r="H819" s="2">
        <v>0</v>
      </c>
      <c r="I819" s="2">
        <v>0</v>
      </c>
      <c r="J819" s="100">
        <v>0</v>
      </c>
      <c r="K819" s="2"/>
      <c r="L819" s="3"/>
      <c r="M819" s="101"/>
      <c r="N819" s="110"/>
      <c r="O819" s="2">
        <v>0</v>
      </c>
      <c r="P819" s="3"/>
    </row>
    <row r="820" spans="1:16" x14ac:dyDescent="0.3">
      <c r="A820">
        <v>90811</v>
      </c>
      <c r="B820" s="2">
        <v>0</v>
      </c>
      <c r="C820" s="2">
        <v>0</v>
      </c>
      <c r="D820" s="2">
        <v>0</v>
      </c>
      <c r="E820" s="2">
        <v>0</v>
      </c>
      <c r="F820" s="2">
        <v>0</v>
      </c>
      <c r="G820" s="2">
        <v>0</v>
      </c>
      <c r="H820" s="2">
        <v>0</v>
      </c>
      <c r="I820" s="2">
        <v>0</v>
      </c>
      <c r="J820" s="100">
        <v>0</v>
      </c>
      <c r="K820" s="2"/>
      <c r="L820" s="3"/>
      <c r="M820" s="101"/>
      <c r="N820" s="110"/>
      <c r="O820" s="2">
        <v>0</v>
      </c>
      <c r="P820" s="3"/>
    </row>
    <row r="821" spans="1:16" x14ac:dyDescent="0.3">
      <c r="A821">
        <v>91007</v>
      </c>
      <c r="B821" s="2">
        <v>47368.19</v>
      </c>
      <c r="C821" s="2">
        <v>91631.18</v>
      </c>
      <c r="D821" s="2">
        <v>789.48</v>
      </c>
      <c r="E821" s="2">
        <v>0</v>
      </c>
      <c r="F821" s="2">
        <v>0</v>
      </c>
      <c r="G821" s="2">
        <v>0</v>
      </c>
      <c r="H821" s="2">
        <v>0</v>
      </c>
      <c r="I821" s="2">
        <v>0</v>
      </c>
      <c r="J821" s="100">
        <v>92420.659999999989</v>
      </c>
      <c r="K821" s="2"/>
      <c r="L821" s="3"/>
      <c r="M821" s="101"/>
      <c r="N821" s="110"/>
      <c r="O821" s="2">
        <v>0</v>
      </c>
      <c r="P821" s="3"/>
    </row>
    <row r="822" spans="1:16" x14ac:dyDescent="0.3">
      <c r="A822">
        <v>91009</v>
      </c>
      <c r="B822" s="2">
        <v>182795.76</v>
      </c>
      <c r="C822" s="2">
        <v>338351.75</v>
      </c>
      <c r="D822" s="2">
        <v>3046.59</v>
      </c>
      <c r="E822" s="2">
        <v>7361.48</v>
      </c>
      <c r="F822" s="2">
        <v>14240.47</v>
      </c>
      <c r="G822" s="2">
        <v>122.71</v>
      </c>
      <c r="H822" s="2">
        <v>0</v>
      </c>
      <c r="I822" s="2">
        <v>0</v>
      </c>
      <c r="J822" s="100">
        <v>355761.52</v>
      </c>
      <c r="K822" s="2"/>
      <c r="L822" s="3"/>
      <c r="M822" s="101"/>
      <c r="N822" s="110"/>
      <c r="O822" s="2">
        <v>15255.7</v>
      </c>
      <c r="P822" s="3"/>
    </row>
    <row r="823" spans="1:16" x14ac:dyDescent="0.3">
      <c r="A823">
        <v>91203</v>
      </c>
      <c r="B823" s="2">
        <v>23881.279999999999</v>
      </c>
      <c r="C823" s="2">
        <v>43951.56</v>
      </c>
      <c r="D823" s="2">
        <v>398.1</v>
      </c>
      <c r="E823" s="2">
        <v>129.6</v>
      </c>
      <c r="F823" s="2">
        <v>299.29000000000002</v>
      </c>
      <c r="G823" s="2">
        <v>2.17</v>
      </c>
      <c r="H823" s="2">
        <v>0</v>
      </c>
      <c r="I823" s="2">
        <v>0</v>
      </c>
      <c r="J823" s="100">
        <v>44651.119999999995</v>
      </c>
      <c r="K823" s="2"/>
      <c r="L823" s="3"/>
      <c r="M823" s="101"/>
      <c r="N823" s="110"/>
      <c r="O823" s="2">
        <v>2196.6</v>
      </c>
      <c r="P823" s="3"/>
    </row>
    <row r="824" spans="1:16" x14ac:dyDescent="0.3">
      <c r="A824">
        <v>91503</v>
      </c>
      <c r="B824" s="2">
        <v>6590.19</v>
      </c>
      <c r="C824" s="2">
        <v>12218.62</v>
      </c>
      <c r="D824" s="2">
        <v>0</v>
      </c>
      <c r="E824" s="2">
        <v>0</v>
      </c>
      <c r="F824" s="2">
        <v>0</v>
      </c>
      <c r="G824" s="2">
        <v>0</v>
      </c>
      <c r="H824" s="2">
        <v>0</v>
      </c>
      <c r="I824" s="2">
        <v>0</v>
      </c>
      <c r="J824" s="100">
        <v>12218.62</v>
      </c>
      <c r="K824" s="2"/>
      <c r="L824" s="3"/>
      <c r="M824" s="101"/>
      <c r="N824" s="110"/>
      <c r="O824" s="2">
        <v>529.74</v>
      </c>
      <c r="P824" s="3"/>
    </row>
    <row r="825" spans="1:16" x14ac:dyDescent="0.3">
      <c r="A825">
        <v>91604</v>
      </c>
      <c r="B825" s="2">
        <v>0</v>
      </c>
      <c r="C825" s="2">
        <v>0</v>
      </c>
      <c r="D825" s="2">
        <v>0</v>
      </c>
      <c r="E825" s="2">
        <v>0</v>
      </c>
      <c r="F825" s="2">
        <v>0</v>
      </c>
      <c r="G825" s="2">
        <v>0</v>
      </c>
      <c r="H825" s="2">
        <v>0</v>
      </c>
      <c r="I825" s="2">
        <v>0</v>
      </c>
      <c r="J825" s="100">
        <v>0</v>
      </c>
      <c r="K825" s="2"/>
      <c r="L825" s="3"/>
      <c r="M825" s="101"/>
      <c r="N825" s="110"/>
      <c r="O825" s="2">
        <v>0</v>
      </c>
      <c r="P825" s="3"/>
    </row>
    <row r="826" spans="1:16" x14ac:dyDescent="0.3">
      <c r="A826">
        <v>91605</v>
      </c>
      <c r="B826" s="2">
        <v>2809.18</v>
      </c>
      <c r="C826" s="2">
        <v>5155.8599999999997</v>
      </c>
      <c r="D826" s="2">
        <v>46.81</v>
      </c>
      <c r="E826" s="2">
        <v>0</v>
      </c>
      <c r="F826" s="2">
        <v>0</v>
      </c>
      <c r="G826" s="2">
        <v>0</v>
      </c>
      <c r="H826" s="2">
        <v>0</v>
      </c>
      <c r="I826" s="2">
        <v>0</v>
      </c>
      <c r="J826" s="100">
        <v>5202.67</v>
      </c>
      <c r="K826" s="2"/>
      <c r="L826" s="3"/>
      <c r="M826" s="101"/>
      <c r="N826" s="110"/>
      <c r="O826" s="2">
        <v>278.2</v>
      </c>
      <c r="P826" s="3"/>
    </row>
    <row r="827" spans="1:16" x14ac:dyDescent="0.3">
      <c r="A827">
        <v>91804</v>
      </c>
      <c r="B827" s="2">
        <v>0</v>
      </c>
      <c r="C827" s="2">
        <v>0</v>
      </c>
      <c r="D827" s="2">
        <v>0</v>
      </c>
      <c r="E827" s="2">
        <v>0</v>
      </c>
      <c r="F827" s="2">
        <v>0</v>
      </c>
      <c r="G827" s="2">
        <v>0</v>
      </c>
      <c r="H827" s="2">
        <v>0</v>
      </c>
      <c r="I827" s="2">
        <v>0</v>
      </c>
      <c r="J827" s="100">
        <v>0</v>
      </c>
      <c r="K827" s="2"/>
      <c r="L827" s="3"/>
      <c r="M827" s="101"/>
      <c r="N827" s="110"/>
      <c r="O827" s="2">
        <v>0</v>
      </c>
      <c r="P827" s="3"/>
    </row>
    <row r="828" spans="1:16" x14ac:dyDescent="0.3">
      <c r="A828">
        <v>92109</v>
      </c>
      <c r="B828" s="2">
        <v>0</v>
      </c>
      <c r="C828" s="2">
        <v>0</v>
      </c>
      <c r="D828" s="2">
        <v>0</v>
      </c>
      <c r="E828" s="2">
        <v>0</v>
      </c>
      <c r="F828" s="2">
        <v>0</v>
      </c>
      <c r="G828" s="2">
        <v>0</v>
      </c>
      <c r="H828" s="2">
        <v>0</v>
      </c>
      <c r="I828" s="2">
        <v>0</v>
      </c>
      <c r="J828" s="100">
        <v>0</v>
      </c>
      <c r="K828" s="2"/>
      <c r="L828" s="3"/>
      <c r="M828" s="101"/>
      <c r="N828" s="110"/>
      <c r="O828" s="2">
        <v>0</v>
      </c>
      <c r="P828" s="3"/>
    </row>
    <row r="829" spans="1:16" x14ac:dyDescent="0.3">
      <c r="A829">
        <v>92114</v>
      </c>
      <c r="B829" s="2">
        <v>0</v>
      </c>
      <c r="C829" s="2">
        <v>0</v>
      </c>
      <c r="D829" s="2">
        <v>0</v>
      </c>
      <c r="E829" s="2">
        <v>0</v>
      </c>
      <c r="F829" s="2">
        <v>0</v>
      </c>
      <c r="G829" s="2">
        <v>0</v>
      </c>
      <c r="H829" s="2">
        <v>0</v>
      </c>
      <c r="I829" s="2">
        <v>0</v>
      </c>
      <c r="J829" s="100">
        <v>0</v>
      </c>
      <c r="K829" s="2"/>
      <c r="L829" s="3"/>
      <c r="M829" s="101"/>
      <c r="N829" s="110"/>
      <c r="O829" s="2">
        <v>0</v>
      </c>
      <c r="P829" s="3"/>
    </row>
    <row r="830" spans="1:16" x14ac:dyDescent="0.3">
      <c r="A830">
        <v>92116</v>
      </c>
      <c r="B830" s="2">
        <v>3710.73</v>
      </c>
      <c r="C830" s="2">
        <v>7178.1</v>
      </c>
      <c r="D830" s="2">
        <v>61.84</v>
      </c>
      <c r="E830" s="2">
        <v>0</v>
      </c>
      <c r="F830" s="2">
        <v>0</v>
      </c>
      <c r="G830" s="2">
        <v>0</v>
      </c>
      <c r="H830" s="2">
        <v>0</v>
      </c>
      <c r="I830" s="2">
        <v>0</v>
      </c>
      <c r="J830" s="100">
        <v>7239.9400000000005</v>
      </c>
      <c r="K830" s="2"/>
      <c r="L830" s="3"/>
      <c r="M830" s="101"/>
      <c r="N830" s="110"/>
      <c r="O830" s="2">
        <v>0</v>
      </c>
      <c r="P830" s="3"/>
    </row>
    <row r="831" spans="1:16" x14ac:dyDescent="0.3">
      <c r="A831">
        <v>92117</v>
      </c>
      <c r="B831" s="2">
        <v>0</v>
      </c>
      <c r="C831" s="2">
        <v>0</v>
      </c>
      <c r="D831" s="2">
        <v>0</v>
      </c>
      <c r="E831" s="2">
        <v>0</v>
      </c>
      <c r="F831" s="2">
        <v>0</v>
      </c>
      <c r="G831" s="2">
        <v>0</v>
      </c>
      <c r="H831" s="2">
        <v>0</v>
      </c>
      <c r="I831" s="2">
        <v>0</v>
      </c>
      <c r="J831" s="100">
        <v>0</v>
      </c>
      <c r="K831" s="2"/>
      <c r="L831" s="3"/>
      <c r="M831" s="101"/>
      <c r="N831" s="110"/>
      <c r="O831" s="2">
        <v>0</v>
      </c>
      <c r="P831" s="3"/>
    </row>
    <row r="832" spans="1:16" x14ac:dyDescent="0.3">
      <c r="A832">
        <v>92118</v>
      </c>
      <c r="B832" s="2">
        <v>0</v>
      </c>
      <c r="C832" s="2">
        <v>0</v>
      </c>
      <c r="D832" s="2">
        <v>0</v>
      </c>
      <c r="E832" s="2">
        <v>0</v>
      </c>
      <c r="F832" s="2">
        <v>0</v>
      </c>
      <c r="G832" s="2">
        <v>0</v>
      </c>
      <c r="H832" s="2">
        <v>0</v>
      </c>
      <c r="I832" s="2">
        <v>0</v>
      </c>
      <c r="J832" s="100">
        <v>0</v>
      </c>
      <c r="K832" s="2"/>
      <c r="L832" s="3"/>
      <c r="M832" s="101"/>
      <c r="N832" s="110"/>
      <c r="O832" s="2">
        <v>0</v>
      </c>
      <c r="P832" s="3"/>
    </row>
    <row r="833" spans="1:16" x14ac:dyDescent="0.3">
      <c r="A833">
        <v>92119</v>
      </c>
      <c r="B833" s="2">
        <v>0</v>
      </c>
      <c r="C833" s="2">
        <v>0</v>
      </c>
      <c r="D833" s="2">
        <v>0</v>
      </c>
      <c r="E833" s="2">
        <v>0</v>
      </c>
      <c r="F833" s="2">
        <v>0</v>
      </c>
      <c r="G833" s="2">
        <v>0</v>
      </c>
      <c r="H833" s="2">
        <v>0</v>
      </c>
      <c r="I833" s="2">
        <v>0</v>
      </c>
      <c r="J833" s="100">
        <v>0</v>
      </c>
      <c r="K833" s="2"/>
      <c r="L833" s="3"/>
      <c r="M833" s="101"/>
      <c r="N833" s="110"/>
      <c r="O833" s="2">
        <v>0</v>
      </c>
      <c r="P833" s="3"/>
    </row>
    <row r="834" spans="1:16" x14ac:dyDescent="0.3">
      <c r="A834">
        <v>92121</v>
      </c>
      <c r="B834" s="2">
        <v>0</v>
      </c>
      <c r="C834" s="2">
        <v>0</v>
      </c>
      <c r="D834" s="2">
        <v>0</v>
      </c>
      <c r="E834" s="2">
        <v>0</v>
      </c>
      <c r="F834" s="2">
        <v>0</v>
      </c>
      <c r="G834" s="2">
        <v>0</v>
      </c>
      <c r="H834" s="2">
        <v>0</v>
      </c>
      <c r="I834" s="2">
        <v>0</v>
      </c>
      <c r="J834" s="100">
        <v>0</v>
      </c>
      <c r="K834" s="2"/>
      <c r="L834" s="3"/>
      <c r="M834" s="101"/>
      <c r="N834" s="110"/>
      <c r="O834" s="2">
        <v>0</v>
      </c>
      <c r="P834" s="3"/>
    </row>
    <row r="835" spans="1:16" x14ac:dyDescent="0.3">
      <c r="A835">
        <v>92202</v>
      </c>
      <c r="B835" s="2">
        <v>59824.68</v>
      </c>
      <c r="C835" s="2">
        <v>112192.05</v>
      </c>
      <c r="D835" s="2">
        <v>0</v>
      </c>
      <c r="E835" s="2">
        <v>432</v>
      </c>
      <c r="F835" s="2">
        <v>835.68</v>
      </c>
      <c r="G835" s="2">
        <v>0</v>
      </c>
      <c r="H835" s="2">
        <v>0</v>
      </c>
      <c r="I835" s="2">
        <v>0</v>
      </c>
      <c r="J835" s="100">
        <v>113027.73</v>
      </c>
      <c r="K835" s="2"/>
      <c r="L835" s="3"/>
      <c r="M835" s="101"/>
      <c r="N835" s="110"/>
      <c r="O835" s="2">
        <v>3535.12</v>
      </c>
      <c r="P835" s="3"/>
    </row>
    <row r="836" spans="1:16" x14ac:dyDescent="0.3">
      <c r="A836">
        <v>92204</v>
      </c>
      <c r="B836" s="2">
        <v>6968.23</v>
      </c>
      <c r="C836" s="2">
        <v>13479.67</v>
      </c>
      <c r="D836" s="2">
        <v>116.12</v>
      </c>
      <c r="E836" s="2">
        <v>0</v>
      </c>
      <c r="F836" s="2">
        <v>0</v>
      </c>
      <c r="G836" s="2">
        <v>0</v>
      </c>
      <c r="H836" s="2">
        <v>0</v>
      </c>
      <c r="I836" s="2">
        <v>0</v>
      </c>
      <c r="J836" s="100">
        <v>13595.79</v>
      </c>
      <c r="K836" s="2"/>
      <c r="L836" s="3"/>
      <c r="M836" s="101"/>
      <c r="N836" s="110"/>
      <c r="O836" s="2">
        <v>0</v>
      </c>
      <c r="P836" s="3"/>
    </row>
    <row r="837" spans="1:16" x14ac:dyDescent="0.3">
      <c r="A837">
        <v>92302</v>
      </c>
      <c r="B837" s="2">
        <v>300823.42</v>
      </c>
      <c r="C837" s="2">
        <v>554851.18000000005</v>
      </c>
      <c r="D837" s="2">
        <v>5013.6899999999996</v>
      </c>
      <c r="E837" s="2">
        <v>9502.48</v>
      </c>
      <c r="F837" s="2">
        <v>18382.14</v>
      </c>
      <c r="G837" s="2">
        <v>158.38</v>
      </c>
      <c r="H837" s="2">
        <v>0</v>
      </c>
      <c r="I837" s="2">
        <v>0</v>
      </c>
      <c r="J837" s="100">
        <v>578405.39</v>
      </c>
      <c r="K837" s="2"/>
      <c r="L837" s="3"/>
      <c r="M837" s="101"/>
      <c r="N837" s="110"/>
      <c r="O837" s="2">
        <v>27074.16</v>
      </c>
      <c r="P837" s="3"/>
    </row>
    <row r="838" spans="1:16" x14ac:dyDescent="0.3">
      <c r="A838">
        <v>92310</v>
      </c>
      <c r="B838" s="2">
        <v>4745</v>
      </c>
      <c r="C838" s="2">
        <v>9179.76</v>
      </c>
      <c r="D838" s="2">
        <v>79.08</v>
      </c>
      <c r="E838" s="2">
        <v>0</v>
      </c>
      <c r="F838" s="2">
        <v>0</v>
      </c>
      <c r="G838" s="2">
        <v>0</v>
      </c>
      <c r="H838" s="2">
        <v>0</v>
      </c>
      <c r="I838" s="2">
        <v>0</v>
      </c>
      <c r="J838" s="100">
        <v>9258.84</v>
      </c>
      <c r="K838" s="2"/>
      <c r="L838" s="3"/>
      <c r="M838" s="101"/>
      <c r="N838" s="110"/>
      <c r="O838" s="2">
        <v>0</v>
      </c>
      <c r="P838" s="3"/>
    </row>
    <row r="839" spans="1:16" x14ac:dyDescent="0.3">
      <c r="A839">
        <v>92313</v>
      </c>
      <c r="B839" s="2">
        <v>0</v>
      </c>
      <c r="C839" s="2">
        <v>0</v>
      </c>
      <c r="D839" s="2">
        <v>0</v>
      </c>
      <c r="E839" s="2">
        <v>0</v>
      </c>
      <c r="F839" s="2">
        <v>0</v>
      </c>
      <c r="G839" s="2">
        <v>0</v>
      </c>
      <c r="H839" s="2">
        <v>0</v>
      </c>
      <c r="I839" s="2">
        <v>0</v>
      </c>
      <c r="J839" s="100">
        <v>0</v>
      </c>
      <c r="K839" s="2"/>
      <c r="L839" s="3"/>
      <c r="M839" s="101"/>
      <c r="N839" s="110"/>
      <c r="O839" s="2">
        <v>0</v>
      </c>
      <c r="P839" s="3"/>
    </row>
    <row r="840" spans="1:16" x14ac:dyDescent="0.3">
      <c r="A840">
        <v>92318</v>
      </c>
      <c r="B840" s="2">
        <v>0</v>
      </c>
      <c r="C840" s="2">
        <v>0</v>
      </c>
      <c r="D840" s="2">
        <v>0</v>
      </c>
      <c r="E840" s="2">
        <v>0</v>
      </c>
      <c r="F840" s="2">
        <v>0</v>
      </c>
      <c r="G840" s="2">
        <v>0</v>
      </c>
      <c r="H840" s="2">
        <v>0</v>
      </c>
      <c r="I840" s="2">
        <v>0</v>
      </c>
      <c r="J840" s="100">
        <v>0</v>
      </c>
      <c r="K840" s="2"/>
      <c r="L840" s="3"/>
      <c r="M840" s="101"/>
      <c r="N840" s="110"/>
      <c r="O840" s="2">
        <v>0</v>
      </c>
      <c r="P840" s="3"/>
    </row>
    <row r="841" spans="1:16" x14ac:dyDescent="0.3">
      <c r="A841">
        <v>92319</v>
      </c>
      <c r="B841" s="2">
        <v>10968.36</v>
      </c>
      <c r="C841" s="2">
        <v>21217.96</v>
      </c>
      <c r="D841" s="2">
        <v>182.8</v>
      </c>
      <c r="E841" s="2">
        <v>0</v>
      </c>
      <c r="F841" s="2">
        <v>0</v>
      </c>
      <c r="G841" s="2">
        <v>0</v>
      </c>
      <c r="H841" s="2">
        <v>0</v>
      </c>
      <c r="I841" s="2">
        <v>0</v>
      </c>
      <c r="J841" s="100">
        <v>21400.76</v>
      </c>
      <c r="K841" s="2"/>
      <c r="L841" s="3"/>
      <c r="M841" s="101"/>
      <c r="N841" s="110"/>
      <c r="O841" s="2">
        <v>0</v>
      </c>
      <c r="P841" s="3"/>
    </row>
    <row r="842" spans="1:16" x14ac:dyDescent="0.3">
      <c r="A842">
        <v>92404</v>
      </c>
      <c r="B842" s="2">
        <v>22284.63</v>
      </c>
      <c r="C842" s="2">
        <v>40744.92</v>
      </c>
      <c r="D842" s="2">
        <v>371.42</v>
      </c>
      <c r="E842" s="2">
        <v>1674.92</v>
      </c>
      <c r="F842" s="2">
        <v>3240.06</v>
      </c>
      <c r="G842" s="2">
        <v>27.92</v>
      </c>
      <c r="H842" s="2">
        <v>0</v>
      </c>
      <c r="I842" s="2">
        <v>0</v>
      </c>
      <c r="J842" s="100">
        <v>44384.319999999992</v>
      </c>
      <c r="K842" s="2"/>
      <c r="L842" s="3"/>
      <c r="M842" s="101"/>
      <c r="N842" s="110"/>
      <c r="O842" s="2">
        <v>2363.39</v>
      </c>
      <c r="P842" s="3"/>
    </row>
    <row r="843" spans="1:16" x14ac:dyDescent="0.3">
      <c r="A843">
        <v>92502</v>
      </c>
      <c r="B843" s="2">
        <v>30133.4</v>
      </c>
      <c r="C843" s="2">
        <v>53666.080000000002</v>
      </c>
      <c r="D843" s="2">
        <v>0</v>
      </c>
      <c r="E843" s="2">
        <v>711.08</v>
      </c>
      <c r="F843" s="2">
        <v>1375.51</v>
      </c>
      <c r="G843" s="2">
        <v>0</v>
      </c>
      <c r="H843" s="2">
        <v>0</v>
      </c>
      <c r="I843" s="2">
        <v>0</v>
      </c>
      <c r="J843" s="100">
        <v>55041.590000000004</v>
      </c>
      <c r="K843" s="2"/>
      <c r="L843" s="3"/>
      <c r="M843" s="101"/>
      <c r="N843" s="110"/>
      <c r="O843" s="2">
        <v>4625.0600000000004</v>
      </c>
      <c r="P843" s="3"/>
    </row>
    <row r="844" spans="1:16" x14ac:dyDescent="0.3">
      <c r="A844">
        <v>92507</v>
      </c>
      <c r="B844" s="2">
        <v>0</v>
      </c>
      <c r="C844" s="2">
        <v>0</v>
      </c>
      <c r="D844" s="2">
        <v>0</v>
      </c>
      <c r="E844" s="2">
        <v>0</v>
      </c>
      <c r="F844" s="2">
        <v>0</v>
      </c>
      <c r="G844" s="2">
        <v>0</v>
      </c>
      <c r="H844" s="2">
        <v>0</v>
      </c>
      <c r="I844" s="2">
        <v>0</v>
      </c>
      <c r="J844" s="100">
        <v>0</v>
      </c>
      <c r="K844" s="2"/>
      <c r="L844" s="3"/>
      <c r="M844" s="101"/>
      <c r="N844" s="110"/>
      <c r="O844" s="2">
        <v>0</v>
      </c>
      <c r="P844" s="3"/>
    </row>
    <row r="845" spans="1:16" x14ac:dyDescent="0.3">
      <c r="A845">
        <v>92606</v>
      </c>
      <c r="B845" s="2">
        <v>0</v>
      </c>
      <c r="C845" s="2">
        <v>0</v>
      </c>
      <c r="D845" s="2">
        <v>0</v>
      </c>
      <c r="E845" s="2">
        <v>0</v>
      </c>
      <c r="F845" s="2">
        <v>0</v>
      </c>
      <c r="G845" s="2">
        <v>0</v>
      </c>
      <c r="H845" s="2">
        <v>0</v>
      </c>
      <c r="I845" s="2">
        <v>0</v>
      </c>
      <c r="J845" s="100">
        <v>0</v>
      </c>
      <c r="K845" s="2"/>
      <c r="L845" s="3"/>
      <c r="M845" s="101"/>
      <c r="N845" s="110"/>
      <c r="O845" s="2">
        <v>0</v>
      </c>
      <c r="P845" s="3"/>
    </row>
    <row r="846" spans="1:16" x14ac:dyDescent="0.3">
      <c r="A846">
        <v>92609</v>
      </c>
      <c r="B846" s="2">
        <v>3719.45</v>
      </c>
      <c r="C846" s="2">
        <v>7114.71</v>
      </c>
      <c r="D846" s="2">
        <v>61.99</v>
      </c>
      <c r="E846" s="2">
        <v>0</v>
      </c>
      <c r="F846" s="2">
        <v>0</v>
      </c>
      <c r="G846" s="2">
        <v>0</v>
      </c>
      <c r="H846" s="2">
        <v>0</v>
      </c>
      <c r="I846" s="2">
        <v>0</v>
      </c>
      <c r="J846" s="100">
        <v>7176.7</v>
      </c>
      <c r="K846" s="2"/>
      <c r="L846" s="3"/>
      <c r="M846" s="101"/>
      <c r="N846" s="110"/>
      <c r="O846" s="2">
        <v>80.569999999999993</v>
      </c>
      <c r="P846" s="3"/>
    </row>
    <row r="847" spans="1:16" x14ac:dyDescent="0.3">
      <c r="A847">
        <v>92805</v>
      </c>
      <c r="B847" s="2">
        <v>0</v>
      </c>
      <c r="C847" s="2">
        <v>0</v>
      </c>
      <c r="D847" s="2">
        <v>0</v>
      </c>
      <c r="E847" s="2">
        <v>0</v>
      </c>
      <c r="F847" s="2">
        <v>0</v>
      </c>
      <c r="G847" s="2">
        <v>0</v>
      </c>
      <c r="H847" s="2">
        <v>0</v>
      </c>
      <c r="I847" s="2">
        <v>0</v>
      </c>
      <c r="J847" s="100">
        <v>0</v>
      </c>
      <c r="K847" s="2"/>
      <c r="L847" s="3"/>
      <c r="M847" s="101"/>
      <c r="N847" s="110"/>
      <c r="O847" s="2">
        <v>0</v>
      </c>
      <c r="P847" s="3"/>
    </row>
    <row r="848" spans="1:16" x14ac:dyDescent="0.3">
      <c r="A848">
        <v>93005</v>
      </c>
      <c r="B848" s="2">
        <v>121518.63</v>
      </c>
      <c r="C848" s="2">
        <v>225138.49</v>
      </c>
      <c r="D848" s="2">
        <v>2025.33</v>
      </c>
      <c r="E848" s="2">
        <v>4271.72</v>
      </c>
      <c r="F848" s="2">
        <v>8263.42</v>
      </c>
      <c r="G848" s="2">
        <v>71.2</v>
      </c>
      <c r="H848" s="2">
        <v>0</v>
      </c>
      <c r="I848" s="2">
        <v>0</v>
      </c>
      <c r="J848" s="100">
        <v>235498.44</v>
      </c>
      <c r="K848" s="2"/>
      <c r="L848" s="3"/>
      <c r="M848" s="101"/>
      <c r="N848" s="110"/>
      <c r="O848" s="2">
        <v>9932.0400000000009</v>
      </c>
      <c r="P848" s="3"/>
    </row>
    <row r="849" spans="1:16" x14ac:dyDescent="0.3">
      <c r="A849">
        <v>93706</v>
      </c>
      <c r="B849" s="2">
        <v>0</v>
      </c>
      <c r="C849" s="2">
        <v>0</v>
      </c>
      <c r="D849" s="2">
        <v>0</v>
      </c>
      <c r="E849" s="2">
        <v>0</v>
      </c>
      <c r="F849" s="2">
        <v>0</v>
      </c>
      <c r="G849" s="2">
        <v>0</v>
      </c>
      <c r="H849" s="2">
        <v>0</v>
      </c>
      <c r="I849" s="2">
        <v>0</v>
      </c>
      <c r="J849" s="100">
        <v>0</v>
      </c>
      <c r="K849" s="2"/>
      <c r="L849" s="3"/>
      <c r="M849" s="101"/>
      <c r="N849" s="110"/>
      <c r="O849" s="2">
        <v>0</v>
      </c>
      <c r="P849" s="3"/>
    </row>
    <row r="850" spans="1:16" x14ac:dyDescent="0.3">
      <c r="A850">
        <v>93808</v>
      </c>
      <c r="B850" s="2">
        <v>16188.08</v>
      </c>
      <c r="C850" s="2">
        <v>29120.2</v>
      </c>
      <c r="D850" s="2">
        <v>269.77</v>
      </c>
      <c r="E850" s="2">
        <v>486</v>
      </c>
      <c r="F850" s="2">
        <v>940.16</v>
      </c>
      <c r="G850" s="2">
        <v>8.1199999999999992</v>
      </c>
      <c r="H850" s="2">
        <v>0</v>
      </c>
      <c r="I850" s="2">
        <v>0</v>
      </c>
      <c r="J850" s="100">
        <v>30338.25</v>
      </c>
      <c r="K850" s="2"/>
      <c r="L850" s="3"/>
      <c r="M850" s="101"/>
      <c r="N850" s="110"/>
      <c r="O850" s="2">
        <v>2190.41</v>
      </c>
      <c r="P850" s="3"/>
    </row>
    <row r="851" spans="1:16" x14ac:dyDescent="0.3">
      <c r="A851">
        <v>94216</v>
      </c>
      <c r="B851" s="2">
        <v>4843.09</v>
      </c>
      <c r="C851" s="2">
        <v>9368.6</v>
      </c>
      <c r="D851" s="2">
        <v>0</v>
      </c>
      <c r="E851" s="2">
        <v>0</v>
      </c>
      <c r="F851" s="2">
        <v>0</v>
      </c>
      <c r="G851" s="2">
        <v>0</v>
      </c>
      <c r="H851" s="2">
        <v>0</v>
      </c>
      <c r="I851" s="2">
        <v>0</v>
      </c>
      <c r="J851" s="100">
        <v>9368.6</v>
      </c>
      <c r="K851" s="2"/>
      <c r="L851" s="3"/>
      <c r="M851" s="101"/>
      <c r="N851" s="110"/>
      <c r="O851" s="2">
        <v>0</v>
      </c>
      <c r="P851" s="3"/>
    </row>
    <row r="852" spans="1:16" x14ac:dyDescent="0.3">
      <c r="A852">
        <v>94218</v>
      </c>
      <c r="B852" s="2">
        <v>1872.79</v>
      </c>
      <c r="C852" s="2">
        <v>3622.74</v>
      </c>
      <c r="D852" s="2">
        <v>0</v>
      </c>
      <c r="E852" s="2">
        <v>4451.12</v>
      </c>
      <c r="F852" s="2">
        <v>8610.36</v>
      </c>
      <c r="G852" s="2">
        <v>0</v>
      </c>
      <c r="H852" s="2">
        <v>0</v>
      </c>
      <c r="I852" s="2">
        <v>0</v>
      </c>
      <c r="J852" s="100">
        <v>12233.100000000002</v>
      </c>
      <c r="K852" s="2"/>
      <c r="L852" s="3"/>
      <c r="M852" s="101"/>
      <c r="N852" s="110"/>
      <c r="O852" s="2">
        <v>0</v>
      </c>
      <c r="P852" s="3"/>
    </row>
    <row r="853" spans="1:16" x14ac:dyDescent="0.3">
      <c r="A853">
        <v>94219</v>
      </c>
      <c r="B853" s="2">
        <v>0</v>
      </c>
      <c r="C853" s="2">
        <v>0</v>
      </c>
      <c r="D853" s="2">
        <v>0</v>
      </c>
      <c r="E853" s="2">
        <v>0</v>
      </c>
      <c r="F853" s="2">
        <v>0</v>
      </c>
      <c r="G853" s="2">
        <v>0</v>
      </c>
      <c r="H853" s="2">
        <v>0</v>
      </c>
      <c r="I853" s="2">
        <v>0</v>
      </c>
      <c r="J853" s="100">
        <v>0</v>
      </c>
      <c r="K853" s="2"/>
      <c r="L853" s="3"/>
      <c r="M853" s="101"/>
      <c r="N853" s="110"/>
      <c r="O853" s="2">
        <v>0</v>
      </c>
      <c r="P853" s="3"/>
    </row>
    <row r="854" spans="1:16" x14ac:dyDescent="0.3">
      <c r="A854">
        <v>94220</v>
      </c>
      <c r="B854" s="2">
        <v>0</v>
      </c>
      <c r="C854" s="2">
        <v>0</v>
      </c>
      <c r="D854" s="2">
        <v>0</v>
      </c>
      <c r="E854" s="2">
        <v>0</v>
      </c>
      <c r="F854" s="2">
        <v>0</v>
      </c>
      <c r="G854" s="2">
        <v>0</v>
      </c>
      <c r="H854" s="2">
        <v>0</v>
      </c>
      <c r="I854" s="2">
        <v>0</v>
      </c>
      <c r="J854" s="100">
        <v>0</v>
      </c>
      <c r="K854" s="2"/>
      <c r="L854" s="3"/>
      <c r="M854" s="101"/>
      <c r="N854" s="110"/>
      <c r="O854" s="2">
        <v>0</v>
      </c>
      <c r="P854" s="3"/>
    </row>
    <row r="855" spans="1:16" x14ac:dyDescent="0.3">
      <c r="A855">
        <v>94221</v>
      </c>
      <c r="B855" s="2">
        <v>0</v>
      </c>
      <c r="C855" s="2">
        <v>0</v>
      </c>
      <c r="D855" s="2">
        <v>0</v>
      </c>
      <c r="E855" s="2">
        <v>0</v>
      </c>
      <c r="F855" s="2">
        <v>0</v>
      </c>
      <c r="G855" s="2">
        <v>0</v>
      </c>
      <c r="H855" s="2">
        <v>0</v>
      </c>
      <c r="I855" s="2">
        <v>0</v>
      </c>
      <c r="J855" s="100">
        <v>0</v>
      </c>
      <c r="K855" s="2"/>
      <c r="L855" s="3"/>
      <c r="M855" s="101"/>
      <c r="N855" s="110"/>
      <c r="O855" s="2">
        <v>0</v>
      </c>
      <c r="P855" s="3"/>
    </row>
    <row r="856" spans="1:16" x14ac:dyDescent="0.3">
      <c r="A856">
        <v>94224</v>
      </c>
      <c r="B856" s="2">
        <v>0</v>
      </c>
      <c r="C856" s="2">
        <v>0</v>
      </c>
      <c r="D856" s="2">
        <v>0</v>
      </c>
      <c r="E856" s="2">
        <v>0</v>
      </c>
      <c r="F856" s="2">
        <v>0</v>
      </c>
      <c r="G856" s="2">
        <v>0</v>
      </c>
      <c r="H856" s="2">
        <v>0</v>
      </c>
      <c r="I856" s="2">
        <v>0</v>
      </c>
      <c r="J856" s="100">
        <v>0</v>
      </c>
      <c r="K856" s="2"/>
      <c r="L856" s="3"/>
      <c r="M856" s="101"/>
      <c r="N856" s="110"/>
      <c r="O856" s="2">
        <v>0</v>
      </c>
      <c r="P856" s="3"/>
    </row>
    <row r="857" spans="1:16" x14ac:dyDescent="0.3">
      <c r="A857">
        <v>94225</v>
      </c>
      <c r="B857" s="2">
        <v>0</v>
      </c>
      <c r="C857" s="2">
        <v>0</v>
      </c>
      <c r="D857" s="2">
        <v>0</v>
      </c>
      <c r="E857" s="2">
        <v>0</v>
      </c>
      <c r="F857" s="2">
        <v>0</v>
      </c>
      <c r="G857" s="2">
        <v>0</v>
      </c>
      <c r="H857" s="2">
        <v>0</v>
      </c>
      <c r="I857" s="2">
        <v>0</v>
      </c>
      <c r="J857" s="100">
        <v>0</v>
      </c>
      <c r="K857" s="2"/>
      <c r="L857" s="3"/>
      <c r="M857" s="101"/>
      <c r="N857" s="110"/>
      <c r="O857" s="2">
        <v>0</v>
      </c>
      <c r="P857" s="3"/>
    </row>
    <row r="858" spans="1:16" x14ac:dyDescent="0.3">
      <c r="A858">
        <v>94226</v>
      </c>
      <c r="B858" s="2">
        <v>0</v>
      </c>
      <c r="C858" s="2">
        <v>0</v>
      </c>
      <c r="D858" s="2">
        <v>0</v>
      </c>
      <c r="E858" s="2">
        <v>0</v>
      </c>
      <c r="F858" s="2">
        <v>0</v>
      </c>
      <c r="G858" s="2">
        <v>0</v>
      </c>
      <c r="H858" s="2">
        <v>0</v>
      </c>
      <c r="I858" s="2">
        <v>0</v>
      </c>
      <c r="J858" s="100">
        <v>0</v>
      </c>
      <c r="K858" s="2"/>
      <c r="L858" s="3"/>
      <c r="M858" s="101"/>
      <c r="N858" s="110"/>
      <c r="O858" s="2">
        <v>0</v>
      </c>
      <c r="P858" s="3"/>
    </row>
    <row r="859" spans="1:16" x14ac:dyDescent="0.3">
      <c r="A859">
        <v>94227</v>
      </c>
      <c r="B859" s="2">
        <v>0</v>
      </c>
      <c r="C859" s="2">
        <v>0</v>
      </c>
      <c r="D859" s="2">
        <v>0</v>
      </c>
      <c r="E859" s="2">
        <v>0</v>
      </c>
      <c r="F859" s="2">
        <v>0</v>
      </c>
      <c r="G859" s="2">
        <v>0</v>
      </c>
      <c r="H859" s="2">
        <v>0</v>
      </c>
      <c r="I859" s="2">
        <v>0</v>
      </c>
      <c r="J859" s="100">
        <v>0</v>
      </c>
      <c r="K859" s="2"/>
      <c r="L859" s="3"/>
      <c r="M859" s="101"/>
      <c r="N859" s="110"/>
      <c r="O859" s="2">
        <v>0</v>
      </c>
      <c r="P859" s="3"/>
    </row>
    <row r="860" spans="1:16" x14ac:dyDescent="0.3">
      <c r="A860">
        <v>94228</v>
      </c>
      <c r="B860" s="2">
        <v>0</v>
      </c>
      <c r="C860" s="2">
        <v>0</v>
      </c>
      <c r="D860" s="2">
        <v>0</v>
      </c>
      <c r="E860" s="2">
        <v>0</v>
      </c>
      <c r="F860" s="2">
        <v>0</v>
      </c>
      <c r="G860" s="2">
        <v>0</v>
      </c>
      <c r="H860" s="2">
        <v>0</v>
      </c>
      <c r="I860" s="2">
        <v>0</v>
      </c>
      <c r="J860" s="100">
        <v>0</v>
      </c>
      <c r="K860" s="2"/>
      <c r="L860" s="3"/>
      <c r="M860" s="101"/>
      <c r="N860" s="110"/>
      <c r="O860" s="2">
        <v>0</v>
      </c>
      <c r="P860" s="3"/>
    </row>
    <row r="861" spans="1:16" x14ac:dyDescent="0.3">
      <c r="A861">
        <v>94229</v>
      </c>
      <c r="B861" s="2">
        <v>0</v>
      </c>
      <c r="C861" s="2">
        <v>0</v>
      </c>
      <c r="D861" s="2">
        <v>0</v>
      </c>
      <c r="E861" s="2">
        <v>0</v>
      </c>
      <c r="F861" s="2">
        <v>0</v>
      </c>
      <c r="G861" s="2">
        <v>0</v>
      </c>
      <c r="H861" s="2">
        <v>0</v>
      </c>
      <c r="I861" s="2">
        <v>0</v>
      </c>
      <c r="J861" s="100">
        <v>0</v>
      </c>
      <c r="K861" s="2"/>
      <c r="L861" s="3"/>
      <c r="M861" s="101"/>
      <c r="N861" s="110"/>
      <c r="O861" s="2">
        <v>0</v>
      </c>
      <c r="P861" s="3"/>
    </row>
    <row r="862" spans="1:16" x14ac:dyDescent="0.3">
      <c r="A862">
        <v>94231</v>
      </c>
      <c r="B862" s="2">
        <v>0</v>
      </c>
      <c r="C862" s="2">
        <v>0</v>
      </c>
      <c r="D862" s="2">
        <v>0</v>
      </c>
      <c r="E862" s="2">
        <v>0</v>
      </c>
      <c r="F862" s="2">
        <v>0</v>
      </c>
      <c r="G862" s="2">
        <v>0</v>
      </c>
      <c r="H862" s="2">
        <v>0</v>
      </c>
      <c r="I862" s="2">
        <v>0</v>
      </c>
      <c r="J862" s="100">
        <v>0</v>
      </c>
      <c r="K862" s="2"/>
      <c r="L862" s="3"/>
      <c r="M862" s="101"/>
      <c r="N862" s="110"/>
      <c r="O862" s="2">
        <v>0</v>
      </c>
      <c r="P862" s="3"/>
    </row>
    <row r="863" spans="1:16" x14ac:dyDescent="0.3">
      <c r="A863">
        <v>94232</v>
      </c>
      <c r="B863" s="108">
        <v>0</v>
      </c>
      <c r="C863" s="108">
        <v>0</v>
      </c>
      <c r="D863" s="108">
        <v>0</v>
      </c>
      <c r="E863" s="108">
        <v>0</v>
      </c>
      <c r="F863" s="108">
        <v>0</v>
      </c>
      <c r="G863" s="108">
        <v>0</v>
      </c>
      <c r="H863" s="108">
        <v>0</v>
      </c>
      <c r="I863" s="108">
        <v>0</v>
      </c>
      <c r="J863" s="100">
        <v>0</v>
      </c>
      <c r="K863" s="2"/>
      <c r="L863" s="3"/>
      <c r="M863" s="101"/>
      <c r="N863" s="110"/>
      <c r="O863" s="2">
        <v>0</v>
      </c>
      <c r="P863" s="3"/>
    </row>
    <row r="864" spans="1:16" x14ac:dyDescent="0.3">
      <c r="A864" s="98">
        <v>94504</v>
      </c>
      <c r="B864" s="2">
        <v>5921.42</v>
      </c>
      <c r="C864" s="99">
        <v>11196.29</v>
      </c>
      <c r="D864" s="2">
        <v>98.68</v>
      </c>
      <c r="E864" s="2">
        <v>1080</v>
      </c>
      <c r="F864" s="2">
        <v>2089.1999999999998</v>
      </c>
      <c r="G864" s="2">
        <v>18</v>
      </c>
      <c r="H864" s="2">
        <v>0</v>
      </c>
      <c r="I864" s="2">
        <v>0</v>
      </c>
      <c r="J864">
        <v>13402.170000000002</v>
      </c>
      <c r="O864">
        <v>257.83</v>
      </c>
    </row>
    <row r="865" spans="1:15" x14ac:dyDescent="0.3">
      <c r="A865" s="98">
        <v>94607</v>
      </c>
      <c r="B865" s="2">
        <v>0</v>
      </c>
      <c r="C865" s="99">
        <v>0</v>
      </c>
      <c r="D865" s="2">
        <v>0</v>
      </c>
      <c r="E865" s="2">
        <v>0</v>
      </c>
      <c r="F865" s="2">
        <v>0</v>
      </c>
      <c r="G865" s="2">
        <v>0</v>
      </c>
      <c r="H865" s="2">
        <v>0</v>
      </c>
      <c r="I865" s="2">
        <v>0</v>
      </c>
      <c r="J865">
        <v>0</v>
      </c>
      <c r="O865">
        <v>0</v>
      </c>
    </row>
    <row r="866" spans="1:15" x14ac:dyDescent="0.3">
      <c r="A866" s="98">
        <v>94608</v>
      </c>
      <c r="B866" s="2">
        <v>0</v>
      </c>
      <c r="C866" s="99">
        <v>0</v>
      </c>
      <c r="D866" s="2">
        <v>0</v>
      </c>
      <c r="E866" s="2">
        <v>0</v>
      </c>
      <c r="F866" s="2">
        <v>0</v>
      </c>
      <c r="G866" s="2">
        <v>0</v>
      </c>
      <c r="H866" s="2">
        <v>0</v>
      </c>
      <c r="I866" s="2">
        <v>0</v>
      </c>
      <c r="J866">
        <v>0</v>
      </c>
      <c r="O866">
        <v>0</v>
      </c>
    </row>
  </sheetData>
  <sortState xmlns:xlrd2="http://schemas.microsoft.com/office/spreadsheetml/2017/richdata2" ref="A3:Q826">
    <sortCondition ref="A3:A82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AE2E-3F14-40A5-A892-FA5C3670701B}">
  <dimension ref="A1:R866"/>
  <sheetViews>
    <sheetView topLeftCell="A848" workbookViewId="0">
      <selection sqref="A1:XFD1048576"/>
    </sheetView>
  </sheetViews>
  <sheetFormatPr defaultRowHeight="14" x14ac:dyDescent="0.3"/>
  <cols>
    <col min="1" max="1" width="78.8984375" style="98" bestFit="1" customWidth="1"/>
    <col min="2" max="2" width="15.09765625" style="2" bestFit="1" customWidth="1"/>
    <col min="3" max="3" width="15.09765625" style="99" bestFit="1" customWidth="1"/>
    <col min="4" max="5" width="13.09765625" style="2" bestFit="1" customWidth="1"/>
    <col min="6" max="7" width="14.09765625" style="2" bestFit="1" customWidth="1"/>
    <col min="8" max="9" width="11.3984375" style="2" bestFit="1" customWidth="1"/>
    <col min="10" max="11" width="15.09765625" bestFit="1" customWidth="1"/>
    <col min="12" max="12" width="12.59765625" bestFit="1" customWidth="1"/>
    <col min="13" max="13" width="11.59765625" bestFit="1" customWidth="1"/>
    <col min="15" max="15" width="14.09765625" bestFit="1" customWidth="1"/>
    <col min="16" max="16" width="13.19921875" bestFit="1" customWidth="1"/>
  </cols>
  <sheetData>
    <row r="1" spans="1:18" ht="41.95" x14ac:dyDescent="0.3">
      <c r="A1" s="96" t="s">
        <v>71</v>
      </c>
      <c r="B1" s="91" t="s">
        <v>41</v>
      </c>
      <c r="C1" s="91" t="s">
        <v>52</v>
      </c>
      <c r="D1" s="91" t="s">
        <v>42</v>
      </c>
      <c r="E1" s="91" t="s">
        <v>43</v>
      </c>
      <c r="F1" s="91" t="s">
        <v>44</v>
      </c>
      <c r="G1" s="91" t="s">
        <v>45</v>
      </c>
      <c r="H1" s="91" t="s">
        <v>46</v>
      </c>
      <c r="I1" s="91" t="s">
        <v>47</v>
      </c>
      <c r="J1" s="92" t="s">
        <v>72</v>
      </c>
      <c r="K1" s="93"/>
      <c r="L1" s="94"/>
      <c r="M1" s="95"/>
      <c r="N1" s="109"/>
      <c r="O1" s="97" t="s">
        <v>73</v>
      </c>
      <c r="P1" s="96"/>
    </row>
    <row r="2" spans="1:18" s="96" customFormat="1" ht="13.85" customHeight="1" x14ac:dyDescent="0.3">
      <c r="A2" s="90">
        <v>1</v>
      </c>
      <c r="B2" s="90">
        <v>2</v>
      </c>
      <c r="C2" s="90">
        <v>3</v>
      </c>
      <c r="D2" s="90">
        <v>4</v>
      </c>
      <c r="E2" s="90">
        <v>5</v>
      </c>
      <c r="F2" s="90">
        <v>6</v>
      </c>
      <c r="G2" s="90">
        <v>7</v>
      </c>
      <c r="H2" s="90">
        <v>8</v>
      </c>
      <c r="I2" s="90">
        <v>9</v>
      </c>
      <c r="J2" s="90">
        <v>10</v>
      </c>
      <c r="K2" s="90"/>
      <c r="L2" s="90"/>
      <c r="M2" s="90"/>
      <c r="N2" s="90">
        <v>14</v>
      </c>
      <c r="O2" s="90">
        <v>15</v>
      </c>
      <c r="Q2"/>
      <c r="R2"/>
    </row>
    <row r="3" spans="1:18" x14ac:dyDescent="0.3">
      <c r="A3">
        <v>10001</v>
      </c>
      <c r="B3" s="2">
        <v>0</v>
      </c>
      <c r="C3" s="2">
        <v>0</v>
      </c>
      <c r="D3" s="2">
        <v>0</v>
      </c>
      <c r="E3" s="2">
        <v>0</v>
      </c>
      <c r="F3" s="2">
        <v>2234.6999999999998</v>
      </c>
      <c r="G3" s="2">
        <v>4547.33</v>
      </c>
      <c r="H3" s="2">
        <v>45.84</v>
      </c>
      <c r="I3" s="2">
        <v>45.84</v>
      </c>
      <c r="J3" s="100">
        <v>4639.01</v>
      </c>
      <c r="K3" s="2"/>
      <c r="L3" s="3"/>
      <c r="M3" s="101"/>
      <c r="N3" s="110"/>
      <c r="O3" s="2">
        <v>0</v>
      </c>
      <c r="P3" s="3"/>
    </row>
    <row r="4" spans="1:18" x14ac:dyDescent="0.3">
      <c r="A4">
        <v>10002</v>
      </c>
      <c r="B4" s="2">
        <v>0</v>
      </c>
      <c r="C4" s="2">
        <v>0</v>
      </c>
      <c r="D4" s="2">
        <v>0</v>
      </c>
      <c r="E4" s="2">
        <v>0</v>
      </c>
      <c r="F4" s="2">
        <v>2666.95</v>
      </c>
      <c r="G4" s="2">
        <v>5426.89</v>
      </c>
      <c r="H4" s="2">
        <v>54.71</v>
      </c>
      <c r="I4" s="2">
        <v>54.71</v>
      </c>
      <c r="J4" s="100">
        <v>5536.31</v>
      </c>
      <c r="K4" s="2"/>
      <c r="L4" s="3"/>
      <c r="M4" s="101"/>
      <c r="N4" s="110"/>
      <c r="O4" s="2">
        <v>0</v>
      </c>
      <c r="P4" s="3"/>
    </row>
    <row r="5" spans="1:18" x14ac:dyDescent="0.3">
      <c r="A5">
        <v>10100</v>
      </c>
      <c r="B5" s="2">
        <v>40188.35</v>
      </c>
      <c r="C5" s="2">
        <v>75714.78</v>
      </c>
      <c r="D5" s="2">
        <v>824.38</v>
      </c>
      <c r="E5" s="2">
        <v>824.38</v>
      </c>
      <c r="F5" s="2">
        <v>64303.519999999997</v>
      </c>
      <c r="G5" s="2">
        <v>130849.38</v>
      </c>
      <c r="H5" s="2">
        <v>1319.04</v>
      </c>
      <c r="I5" s="2">
        <v>1319.04</v>
      </c>
      <c r="J5" s="100">
        <v>210850.99999999997</v>
      </c>
      <c r="K5" s="2"/>
      <c r="L5" s="3"/>
      <c r="M5" s="101"/>
      <c r="N5" s="110"/>
      <c r="O5" s="2">
        <v>6063.36</v>
      </c>
      <c r="P5" s="3"/>
    </row>
    <row r="6" spans="1:18" x14ac:dyDescent="0.3">
      <c r="A6">
        <v>10200</v>
      </c>
      <c r="B6" s="2">
        <v>120882.54</v>
      </c>
      <c r="C6" s="2">
        <v>237571.14</v>
      </c>
      <c r="D6" s="2">
        <v>2479.66</v>
      </c>
      <c r="E6" s="2">
        <v>2479.66</v>
      </c>
      <c r="F6" s="2">
        <v>22031.74</v>
      </c>
      <c r="G6" s="2">
        <v>44831.83</v>
      </c>
      <c r="H6" s="2">
        <v>451.96</v>
      </c>
      <c r="I6" s="2">
        <v>451.96</v>
      </c>
      <c r="J6" s="100">
        <v>288266.21000000008</v>
      </c>
      <c r="K6" s="2"/>
      <c r="L6" s="3"/>
      <c r="M6" s="101"/>
      <c r="N6" s="110"/>
      <c r="O6" s="2">
        <v>8409.11</v>
      </c>
      <c r="P6" s="3"/>
    </row>
    <row r="7" spans="1:18" x14ac:dyDescent="0.3">
      <c r="A7">
        <v>10300</v>
      </c>
      <c r="B7" s="2">
        <v>0</v>
      </c>
      <c r="C7" s="2">
        <v>0</v>
      </c>
      <c r="D7" s="2">
        <v>0</v>
      </c>
      <c r="E7" s="2">
        <v>0</v>
      </c>
      <c r="F7" s="2">
        <v>0</v>
      </c>
      <c r="G7" s="2">
        <v>0</v>
      </c>
      <c r="H7" s="2">
        <v>0</v>
      </c>
      <c r="I7" s="2">
        <v>0</v>
      </c>
      <c r="J7" s="100">
        <v>0</v>
      </c>
      <c r="K7" s="2"/>
      <c r="L7" s="3"/>
      <c r="M7" s="101"/>
      <c r="N7" s="110"/>
      <c r="O7" s="2">
        <v>0</v>
      </c>
      <c r="P7" s="3"/>
    </row>
    <row r="8" spans="1:18" x14ac:dyDescent="0.3">
      <c r="A8">
        <v>10600</v>
      </c>
      <c r="B8" s="2">
        <v>0</v>
      </c>
      <c r="C8" s="2">
        <v>0</v>
      </c>
      <c r="D8" s="2">
        <v>0</v>
      </c>
      <c r="E8" s="2">
        <v>0</v>
      </c>
      <c r="F8" s="2">
        <v>0</v>
      </c>
      <c r="G8" s="2">
        <v>0</v>
      </c>
      <c r="H8" s="2">
        <v>0</v>
      </c>
      <c r="I8" s="2">
        <v>0</v>
      </c>
      <c r="J8" s="100">
        <v>0</v>
      </c>
      <c r="K8" s="2"/>
      <c r="L8" s="3"/>
      <c r="M8" s="101"/>
      <c r="N8" s="110"/>
      <c r="O8" s="2">
        <v>0</v>
      </c>
      <c r="P8" s="3"/>
    </row>
    <row r="9" spans="1:18" x14ac:dyDescent="0.3">
      <c r="A9">
        <v>10900</v>
      </c>
      <c r="B9" s="2">
        <v>0</v>
      </c>
      <c r="C9" s="2">
        <v>0</v>
      </c>
      <c r="D9" s="2">
        <v>0</v>
      </c>
      <c r="E9" s="2">
        <v>0</v>
      </c>
      <c r="F9" s="2">
        <v>2536.13</v>
      </c>
      <c r="G9" s="2">
        <v>5160.6499999999996</v>
      </c>
      <c r="H9" s="2">
        <v>52.02</v>
      </c>
      <c r="I9" s="2">
        <v>52.02</v>
      </c>
      <c r="J9" s="100">
        <v>5264.6900000000005</v>
      </c>
      <c r="K9" s="2"/>
      <c r="L9" s="3"/>
      <c r="M9" s="101"/>
      <c r="N9" s="110"/>
      <c r="O9" s="2">
        <v>0</v>
      </c>
      <c r="P9" s="3"/>
    </row>
    <row r="10" spans="1:18" x14ac:dyDescent="0.3">
      <c r="A10">
        <v>12300</v>
      </c>
      <c r="B10" s="2">
        <v>0</v>
      </c>
      <c r="C10" s="2">
        <v>0</v>
      </c>
      <c r="D10" s="2">
        <v>0</v>
      </c>
      <c r="E10" s="2">
        <v>0</v>
      </c>
      <c r="F10" s="2">
        <v>0</v>
      </c>
      <c r="G10" s="2">
        <v>0</v>
      </c>
      <c r="H10" s="2">
        <v>0</v>
      </c>
      <c r="I10" s="2">
        <v>0</v>
      </c>
      <c r="J10" s="100">
        <v>0</v>
      </c>
      <c r="K10" s="2"/>
      <c r="L10" s="3"/>
      <c r="M10" s="101"/>
      <c r="N10" s="110"/>
      <c r="O10" s="2">
        <v>0</v>
      </c>
      <c r="P10" s="3"/>
    </row>
    <row r="11" spans="1:18" x14ac:dyDescent="0.3">
      <c r="A11">
        <v>13300</v>
      </c>
      <c r="B11" s="2">
        <v>0</v>
      </c>
      <c r="C11" s="2">
        <v>0</v>
      </c>
      <c r="D11" s="2">
        <v>0</v>
      </c>
      <c r="E11" s="2">
        <v>0</v>
      </c>
      <c r="F11" s="2">
        <v>0</v>
      </c>
      <c r="G11" s="2">
        <v>0</v>
      </c>
      <c r="H11" s="2">
        <v>0</v>
      </c>
      <c r="I11" s="2">
        <v>0</v>
      </c>
      <c r="J11" s="100">
        <v>0</v>
      </c>
      <c r="K11" s="2"/>
      <c r="L11" s="3"/>
      <c r="M11" s="101"/>
      <c r="N11" s="110"/>
      <c r="O11" s="2">
        <v>0</v>
      </c>
      <c r="P11" s="3"/>
    </row>
    <row r="12" spans="1:18" x14ac:dyDescent="0.3">
      <c r="A12">
        <v>13600</v>
      </c>
      <c r="B12" s="2">
        <v>0</v>
      </c>
      <c r="C12" s="2">
        <v>0</v>
      </c>
      <c r="D12" s="2">
        <v>0</v>
      </c>
      <c r="E12" s="2">
        <v>0</v>
      </c>
      <c r="F12" s="2">
        <v>0</v>
      </c>
      <c r="G12" s="2">
        <v>0</v>
      </c>
      <c r="H12" s="2">
        <v>0</v>
      </c>
      <c r="I12" s="2">
        <v>0</v>
      </c>
      <c r="J12" s="100">
        <v>0</v>
      </c>
      <c r="K12" s="2"/>
      <c r="L12" s="3"/>
      <c r="M12" s="101"/>
      <c r="N12" s="110"/>
      <c r="O12" s="2">
        <v>0</v>
      </c>
      <c r="P12" s="3"/>
    </row>
    <row r="13" spans="1:18" x14ac:dyDescent="0.3">
      <c r="A13">
        <v>13700</v>
      </c>
      <c r="B13" s="2">
        <v>0</v>
      </c>
      <c r="C13" s="2">
        <v>0</v>
      </c>
      <c r="D13" s="2">
        <v>0</v>
      </c>
      <c r="E13" s="2">
        <v>0</v>
      </c>
      <c r="F13" s="2">
        <v>0</v>
      </c>
      <c r="G13" s="2">
        <v>0</v>
      </c>
      <c r="H13" s="2">
        <v>0</v>
      </c>
      <c r="I13" s="2">
        <v>0</v>
      </c>
      <c r="J13" s="100">
        <v>0</v>
      </c>
      <c r="K13" s="2"/>
      <c r="L13" s="3"/>
      <c r="M13" s="101"/>
      <c r="N13" s="110"/>
      <c r="O13" s="2">
        <v>0</v>
      </c>
      <c r="P13" s="3"/>
    </row>
    <row r="14" spans="1:18" x14ac:dyDescent="0.3">
      <c r="A14">
        <v>20101</v>
      </c>
      <c r="B14" s="2">
        <v>0</v>
      </c>
      <c r="C14" s="2">
        <v>0</v>
      </c>
      <c r="D14" s="2">
        <v>0</v>
      </c>
      <c r="E14" s="2">
        <v>0</v>
      </c>
      <c r="F14" s="2">
        <v>0</v>
      </c>
      <c r="G14" s="2">
        <v>0</v>
      </c>
      <c r="H14" s="2">
        <v>0</v>
      </c>
      <c r="I14" s="2">
        <v>0</v>
      </c>
      <c r="J14" s="100">
        <v>0</v>
      </c>
      <c r="K14" s="2"/>
      <c r="L14" s="3"/>
      <c r="M14" s="101"/>
      <c r="N14" s="110"/>
      <c r="O14" s="2">
        <v>0</v>
      </c>
      <c r="P14" s="3"/>
    </row>
    <row r="15" spans="1:18" x14ac:dyDescent="0.3">
      <c r="A15">
        <v>20102</v>
      </c>
      <c r="B15" s="2">
        <v>3126605.2</v>
      </c>
      <c r="C15" s="2">
        <v>6119122.79</v>
      </c>
      <c r="D15" s="2">
        <v>64136.2</v>
      </c>
      <c r="E15" s="2">
        <v>64136.2</v>
      </c>
      <c r="F15" s="2">
        <v>142782.97</v>
      </c>
      <c r="G15" s="2">
        <v>290544.24</v>
      </c>
      <c r="H15" s="2">
        <v>2928.96</v>
      </c>
      <c r="I15" s="2">
        <v>2928.96</v>
      </c>
      <c r="J15" s="100">
        <v>6543797.3500000006</v>
      </c>
      <c r="K15" s="2"/>
      <c r="L15" s="3"/>
      <c r="M15" s="101"/>
      <c r="N15" s="110"/>
      <c r="O15" s="2">
        <v>245190.5</v>
      </c>
      <c r="P15" s="3"/>
    </row>
    <row r="16" spans="1:18" x14ac:dyDescent="0.3">
      <c r="A16">
        <v>20108</v>
      </c>
      <c r="B16" s="2">
        <v>0</v>
      </c>
      <c r="C16" s="2">
        <v>0</v>
      </c>
      <c r="D16" s="2">
        <v>0</v>
      </c>
      <c r="E16" s="2">
        <v>0</v>
      </c>
      <c r="F16" s="2">
        <v>0</v>
      </c>
      <c r="G16" s="2">
        <v>0</v>
      </c>
      <c r="H16" s="2">
        <v>0</v>
      </c>
      <c r="I16" s="2">
        <v>0</v>
      </c>
      <c r="J16" s="100">
        <v>0</v>
      </c>
      <c r="K16" s="2"/>
      <c r="L16" s="3"/>
      <c r="M16" s="101"/>
      <c r="N16" s="110"/>
      <c r="O16" s="2">
        <v>0</v>
      </c>
      <c r="P16" s="3"/>
    </row>
    <row r="17" spans="1:16" x14ac:dyDescent="0.3">
      <c r="A17">
        <v>20200</v>
      </c>
      <c r="B17" s="2">
        <v>0</v>
      </c>
      <c r="C17" s="2">
        <v>0</v>
      </c>
      <c r="D17" s="2">
        <v>0</v>
      </c>
      <c r="E17" s="2">
        <v>0</v>
      </c>
      <c r="F17" s="2">
        <v>0</v>
      </c>
      <c r="G17" s="2">
        <v>0</v>
      </c>
      <c r="H17" s="2">
        <v>0</v>
      </c>
      <c r="I17" s="2">
        <v>0</v>
      </c>
      <c r="J17" s="100">
        <v>0</v>
      </c>
      <c r="K17" s="2"/>
      <c r="L17" s="3"/>
      <c r="M17" s="101"/>
      <c r="N17" s="110"/>
      <c r="O17" s="2">
        <v>0</v>
      </c>
      <c r="P17" s="3"/>
    </row>
    <row r="18" spans="1:16" x14ac:dyDescent="0.3">
      <c r="A18">
        <v>20300</v>
      </c>
      <c r="B18" s="2">
        <v>0</v>
      </c>
      <c r="C18" s="2">
        <v>0</v>
      </c>
      <c r="D18" s="2">
        <v>0</v>
      </c>
      <c r="E18" s="2">
        <v>0</v>
      </c>
      <c r="F18" s="2">
        <v>0</v>
      </c>
      <c r="G18" s="2">
        <v>0</v>
      </c>
      <c r="H18" s="2">
        <v>0</v>
      </c>
      <c r="I18" s="2">
        <v>0</v>
      </c>
      <c r="J18" s="100">
        <v>0</v>
      </c>
      <c r="K18" s="2"/>
      <c r="L18" s="3"/>
      <c r="M18" s="101"/>
      <c r="N18" s="110"/>
      <c r="O18" s="2">
        <v>0</v>
      </c>
      <c r="P18" s="3"/>
    </row>
    <row r="19" spans="1:16" x14ac:dyDescent="0.3">
      <c r="A19">
        <v>20400</v>
      </c>
      <c r="B19" s="2">
        <v>151891.51</v>
      </c>
      <c r="C19" s="2">
        <v>299237.57</v>
      </c>
      <c r="D19" s="2">
        <v>3115.58</v>
      </c>
      <c r="E19" s="2">
        <v>3115.58</v>
      </c>
      <c r="F19" s="2">
        <v>25769.279999999999</v>
      </c>
      <c r="G19" s="2">
        <v>52437.42</v>
      </c>
      <c r="H19" s="2">
        <v>528.58000000000004</v>
      </c>
      <c r="I19" s="2">
        <v>528.58000000000004</v>
      </c>
      <c r="J19" s="100">
        <v>358963.31000000006</v>
      </c>
      <c r="K19" s="2"/>
      <c r="L19" s="3"/>
      <c r="M19" s="101"/>
      <c r="N19" s="110"/>
      <c r="O19" s="2">
        <v>9841.41</v>
      </c>
      <c r="P19" s="3"/>
    </row>
    <row r="20" spans="1:16" x14ac:dyDescent="0.3">
      <c r="A20">
        <v>20500</v>
      </c>
      <c r="B20" s="2">
        <v>0</v>
      </c>
      <c r="C20" s="2">
        <v>0</v>
      </c>
      <c r="D20" s="2">
        <v>0</v>
      </c>
      <c r="E20" s="2">
        <v>0</v>
      </c>
      <c r="F20" s="2">
        <v>0</v>
      </c>
      <c r="G20" s="2">
        <v>0</v>
      </c>
      <c r="H20" s="2">
        <v>0</v>
      </c>
      <c r="I20" s="2">
        <v>0</v>
      </c>
      <c r="J20" s="100">
        <v>0</v>
      </c>
      <c r="K20" s="2"/>
      <c r="L20" s="3"/>
      <c r="M20" s="101"/>
      <c r="N20" s="110"/>
      <c r="O20" s="2">
        <v>0</v>
      </c>
      <c r="P20" s="3"/>
    </row>
    <row r="21" spans="1:16" x14ac:dyDescent="0.3">
      <c r="A21">
        <v>20600</v>
      </c>
      <c r="B21" s="2">
        <v>280062.69</v>
      </c>
      <c r="C21" s="2">
        <v>543421.18000000005</v>
      </c>
      <c r="D21" s="2">
        <v>5744.9</v>
      </c>
      <c r="E21" s="2">
        <v>5744.9</v>
      </c>
      <c r="F21" s="2">
        <v>0</v>
      </c>
      <c r="G21" s="2">
        <v>0</v>
      </c>
      <c r="H21" s="2">
        <v>0</v>
      </c>
      <c r="I21" s="2">
        <v>0</v>
      </c>
      <c r="J21" s="100">
        <v>554910.9800000001</v>
      </c>
      <c r="K21" s="2"/>
      <c r="L21" s="3"/>
      <c r="M21" s="101"/>
      <c r="N21" s="110"/>
      <c r="O21" s="2">
        <v>26468.57</v>
      </c>
      <c r="P21" s="3"/>
    </row>
    <row r="22" spans="1:16" x14ac:dyDescent="0.3">
      <c r="A22">
        <v>21100</v>
      </c>
      <c r="B22" s="2">
        <v>0</v>
      </c>
      <c r="C22" s="2">
        <v>0</v>
      </c>
      <c r="D22" s="2">
        <v>0</v>
      </c>
      <c r="E22" s="2">
        <v>0</v>
      </c>
      <c r="F22" s="2">
        <v>0</v>
      </c>
      <c r="G22" s="2">
        <v>0</v>
      </c>
      <c r="H22" s="2">
        <v>0</v>
      </c>
      <c r="I22" s="2">
        <v>0</v>
      </c>
      <c r="J22" s="100">
        <v>0</v>
      </c>
      <c r="K22" s="2"/>
      <c r="L22" s="3"/>
      <c r="M22" s="101"/>
      <c r="N22" s="110"/>
      <c r="O22" s="2">
        <v>0</v>
      </c>
      <c r="P22" s="3"/>
    </row>
    <row r="23" spans="1:16" x14ac:dyDescent="0.3">
      <c r="A23">
        <v>21400</v>
      </c>
      <c r="B23" s="2">
        <v>0</v>
      </c>
      <c r="C23" s="2">
        <v>-705.29</v>
      </c>
      <c r="D23" s="2">
        <v>0</v>
      </c>
      <c r="E23" s="2">
        <v>0</v>
      </c>
      <c r="F23" s="2">
        <v>5055.75</v>
      </c>
      <c r="G23" s="2">
        <v>10287.620000000001</v>
      </c>
      <c r="H23" s="2">
        <v>103.7</v>
      </c>
      <c r="I23" s="2">
        <v>103.7</v>
      </c>
      <c r="J23" s="100">
        <v>9789.7300000000032</v>
      </c>
      <c r="K23" s="2"/>
      <c r="L23" s="3"/>
      <c r="M23" s="101"/>
      <c r="N23" s="110"/>
      <c r="O23" s="2">
        <v>705.29</v>
      </c>
      <c r="P23" s="3"/>
    </row>
    <row r="24" spans="1:16" x14ac:dyDescent="0.3">
      <c r="A24">
        <v>21900</v>
      </c>
      <c r="B24" s="2">
        <v>0</v>
      </c>
      <c r="C24" s="2">
        <v>0</v>
      </c>
      <c r="D24" s="2">
        <v>0</v>
      </c>
      <c r="E24" s="2">
        <v>0</v>
      </c>
      <c r="F24" s="2">
        <v>0</v>
      </c>
      <c r="G24" s="2">
        <v>0</v>
      </c>
      <c r="H24" s="2">
        <v>0</v>
      </c>
      <c r="I24" s="2">
        <v>0</v>
      </c>
      <c r="J24" s="100">
        <v>0</v>
      </c>
      <c r="K24" s="2"/>
      <c r="L24" s="3"/>
      <c r="M24" s="101"/>
      <c r="N24" s="110"/>
      <c r="O24" s="2">
        <v>0</v>
      </c>
      <c r="P24" s="3"/>
    </row>
    <row r="25" spans="1:16" x14ac:dyDescent="0.3">
      <c r="A25">
        <v>22100</v>
      </c>
      <c r="B25" s="2">
        <v>0</v>
      </c>
      <c r="C25" s="2">
        <v>0</v>
      </c>
      <c r="D25" s="2">
        <v>0</v>
      </c>
      <c r="E25" s="2">
        <v>0</v>
      </c>
      <c r="F25" s="2">
        <v>0</v>
      </c>
      <c r="G25" s="2">
        <v>0</v>
      </c>
      <c r="H25" s="2">
        <v>0</v>
      </c>
      <c r="I25" s="2">
        <v>0</v>
      </c>
      <c r="J25" s="100">
        <v>0</v>
      </c>
      <c r="K25" s="2"/>
      <c r="L25" s="3"/>
      <c r="M25" s="101"/>
      <c r="N25" s="110"/>
      <c r="O25" s="2">
        <v>0</v>
      </c>
      <c r="P25" s="3"/>
    </row>
    <row r="26" spans="1:16" x14ac:dyDescent="0.3">
      <c r="A26">
        <v>22200</v>
      </c>
      <c r="B26" s="2">
        <v>0</v>
      </c>
      <c r="C26" s="2">
        <v>0</v>
      </c>
      <c r="D26" s="2">
        <v>0</v>
      </c>
      <c r="E26" s="2">
        <v>0</v>
      </c>
      <c r="F26" s="2">
        <v>0</v>
      </c>
      <c r="G26" s="2">
        <v>0</v>
      </c>
      <c r="H26" s="2">
        <v>0</v>
      </c>
      <c r="I26" s="2">
        <v>0</v>
      </c>
      <c r="J26" s="100">
        <v>0</v>
      </c>
      <c r="K26" s="2"/>
      <c r="L26" s="3"/>
      <c r="M26" s="101"/>
      <c r="N26" s="110"/>
      <c r="O26" s="2">
        <v>0</v>
      </c>
      <c r="P26" s="3"/>
    </row>
    <row r="27" spans="1:16" x14ac:dyDescent="0.3">
      <c r="A27">
        <v>30100</v>
      </c>
      <c r="B27" s="2">
        <v>753454.3</v>
      </c>
      <c r="C27" s="2">
        <v>1465417.86</v>
      </c>
      <c r="D27" s="2">
        <v>15456.31</v>
      </c>
      <c r="E27" s="2">
        <v>15456.31</v>
      </c>
      <c r="F27" s="2">
        <v>113461.77</v>
      </c>
      <c r="G27" s="2">
        <v>230194.63</v>
      </c>
      <c r="H27" s="2">
        <v>2327.5100000000002</v>
      </c>
      <c r="I27" s="2">
        <v>2327.5100000000002</v>
      </c>
      <c r="J27" s="100">
        <v>1731180.1300000004</v>
      </c>
      <c r="K27" s="2"/>
      <c r="L27" s="3"/>
      <c r="M27" s="101"/>
      <c r="N27" s="110"/>
      <c r="O27" s="2">
        <v>67736.479999999996</v>
      </c>
      <c r="P27" s="3"/>
    </row>
    <row r="28" spans="1:16" x14ac:dyDescent="0.3">
      <c r="A28">
        <v>30200</v>
      </c>
      <c r="B28" s="2">
        <v>74431.64</v>
      </c>
      <c r="C28" s="2">
        <v>143551.91</v>
      </c>
      <c r="D28" s="2">
        <v>1526.76</v>
      </c>
      <c r="E28" s="2">
        <v>1526.76</v>
      </c>
      <c r="F28" s="2">
        <v>26186.94</v>
      </c>
      <c r="G28" s="2">
        <v>53287.07</v>
      </c>
      <c r="H28" s="2">
        <v>537.17999999999995</v>
      </c>
      <c r="I28" s="2">
        <v>537.17999999999995</v>
      </c>
      <c r="J28" s="100">
        <v>200966.86000000002</v>
      </c>
      <c r="K28" s="2"/>
      <c r="L28" s="3"/>
      <c r="M28" s="101"/>
      <c r="N28" s="110"/>
      <c r="O28" s="2">
        <v>7906.69</v>
      </c>
      <c r="P28" s="3"/>
    </row>
    <row r="29" spans="1:16" x14ac:dyDescent="0.3">
      <c r="A29">
        <v>30300</v>
      </c>
      <c r="B29" s="2">
        <v>599729.9</v>
      </c>
      <c r="C29" s="2">
        <v>1182941.49</v>
      </c>
      <c r="D29" s="2">
        <v>12302.19</v>
      </c>
      <c r="E29" s="2">
        <v>12302.19</v>
      </c>
      <c r="F29" s="2">
        <v>51776.5</v>
      </c>
      <c r="G29" s="2">
        <v>105358.44</v>
      </c>
      <c r="H29" s="2">
        <v>1062.0899999999999</v>
      </c>
      <c r="I29" s="2">
        <v>1062.0899999999999</v>
      </c>
      <c r="J29" s="100">
        <v>1315028.49</v>
      </c>
      <c r="K29" s="2"/>
      <c r="L29" s="3"/>
      <c r="M29" s="101"/>
      <c r="N29" s="110"/>
      <c r="O29" s="2">
        <v>37431.29</v>
      </c>
      <c r="P29" s="3"/>
    </row>
    <row r="30" spans="1:16" x14ac:dyDescent="0.3">
      <c r="A30">
        <v>30400</v>
      </c>
      <c r="B30" s="2">
        <v>66680.929999999993</v>
      </c>
      <c r="C30" s="2">
        <v>128486.72</v>
      </c>
      <c r="D30" s="2">
        <v>1367.79</v>
      </c>
      <c r="E30" s="2">
        <v>1367.79</v>
      </c>
      <c r="F30" s="2">
        <v>659.38</v>
      </c>
      <c r="G30" s="2">
        <v>1341.68</v>
      </c>
      <c r="H30" s="2">
        <v>13.53</v>
      </c>
      <c r="I30" s="2">
        <v>13.53</v>
      </c>
      <c r="J30" s="100">
        <v>132591.03999999998</v>
      </c>
      <c r="K30" s="2"/>
      <c r="L30" s="3"/>
      <c r="M30" s="101"/>
      <c r="N30" s="110"/>
      <c r="O30" s="2">
        <v>7200.47</v>
      </c>
      <c r="P30" s="3"/>
    </row>
    <row r="31" spans="1:16" x14ac:dyDescent="0.3">
      <c r="A31">
        <v>30500</v>
      </c>
      <c r="B31" s="2">
        <v>293721.90000000002</v>
      </c>
      <c r="C31" s="2">
        <v>563676.92000000004</v>
      </c>
      <c r="D31" s="2">
        <v>6024.97</v>
      </c>
      <c r="E31" s="2">
        <v>6024.97</v>
      </c>
      <c r="F31" s="2">
        <v>0</v>
      </c>
      <c r="G31" s="2">
        <v>0</v>
      </c>
      <c r="H31" s="2">
        <v>0</v>
      </c>
      <c r="I31" s="2">
        <v>0</v>
      </c>
      <c r="J31" s="100">
        <v>575726.86</v>
      </c>
      <c r="K31" s="2"/>
      <c r="L31" s="3"/>
      <c r="M31" s="101"/>
      <c r="N31" s="110"/>
      <c r="O31" s="2">
        <v>34002.22</v>
      </c>
      <c r="P31" s="3"/>
    </row>
    <row r="32" spans="1:16" x14ac:dyDescent="0.3">
      <c r="A32">
        <v>30600</v>
      </c>
      <c r="B32" s="2">
        <v>69282.87</v>
      </c>
      <c r="C32" s="2">
        <v>136082.82999999999</v>
      </c>
      <c r="D32" s="2">
        <v>1421.18</v>
      </c>
      <c r="E32" s="2">
        <v>1421.18</v>
      </c>
      <c r="F32" s="2">
        <v>5231.3599999999997</v>
      </c>
      <c r="G32" s="2">
        <v>10645.15</v>
      </c>
      <c r="H32" s="2">
        <v>107.31</v>
      </c>
      <c r="I32" s="2">
        <v>107.31</v>
      </c>
      <c r="J32" s="100">
        <v>149784.95999999996</v>
      </c>
      <c r="K32" s="2"/>
      <c r="L32" s="3"/>
      <c r="M32" s="101"/>
      <c r="N32" s="110"/>
      <c r="O32" s="2">
        <v>4898.95</v>
      </c>
      <c r="P32" s="3"/>
    </row>
    <row r="33" spans="1:16" x14ac:dyDescent="0.3">
      <c r="A33">
        <v>30700</v>
      </c>
      <c r="B33" s="2">
        <v>0</v>
      </c>
      <c r="C33" s="2">
        <v>0</v>
      </c>
      <c r="D33" s="2">
        <v>0</v>
      </c>
      <c r="E33" s="2">
        <v>0</v>
      </c>
      <c r="F33" s="2">
        <v>0</v>
      </c>
      <c r="G33" s="2">
        <v>0</v>
      </c>
      <c r="H33" s="2">
        <v>0</v>
      </c>
      <c r="I33" s="2">
        <v>0</v>
      </c>
      <c r="J33" s="100">
        <v>0</v>
      </c>
      <c r="K33" s="2"/>
      <c r="L33" s="3"/>
      <c r="M33" s="101"/>
      <c r="N33" s="110"/>
      <c r="O33" s="2">
        <v>1034.93</v>
      </c>
      <c r="P33" s="3"/>
    </row>
    <row r="34" spans="1:16" x14ac:dyDescent="0.3">
      <c r="A34">
        <v>30800</v>
      </c>
      <c r="B34" s="2">
        <v>3894.7</v>
      </c>
      <c r="C34" s="2">
        <v>7447.54</v>
      </c>
      <c r="D34" s="2">
        <v>79.88</v>
      </c>
      <c r="E34" s="2">
        <v>79.88</v>
      </c>
      <c r="F34" s="2">
        <v>6851.04</v>
      </c>
      <c r="G34" s="2">
        <v>13940.96</v>
      </c>
      <c r="H34" s="2">
        <v>140.52000000000001</v>
      </c>
      <c r="I34" s="2">
        <v>140.52000000000001</v>
      </c>
      <c r="J34" s="100">
        <v>21829.3</v>
      </c>
      <c r="K34" s="2"/>
      <c r="L34" s="3"/>
      <c r="M34" s="101"/>
      <c r="N34" s="110"/>
      <c r="O34" s="2">
        <v>477.68</v>
      </c>
      <c r="P34" s="3"/>
    </row>
    <row r="35" spans="1:16" x14ac:dyDescent="0.3">
      <c r="A35">
        <v>30900</v>
      </c>
      <c r="B35" s="2">
        <v>0</v>
      </c>
      <c r="C35" s="2">
        <v>0</v>
      </c>
      <c r="D35" s="2">
        <v>0</v>
      </c>
      <c r="E35" s="2">
        <v>0</v>
      </c>
      <c r="F35" s="2">
        <v>0</v>
      </c>
      <c r="G35" s="2">
        <v>0</v>
      </c>
      <c r="H35" s="2">
        <v>0</v>
      </c>
      <c r="I35" s="2">
        <v>0</v>
      </c>
      <c r="J35" s="100">
        <v>0</v>
      </c>
      <c r="K35" s="2"/>
      <c r="L35" s="3"/>
      <c r="M35" s="101"/>
      <c r="N35" s="110"/>
      <c r="O35" s="2">
        <v>0</v>
      </c>
      <c r="P35" s="3"/>
    </row>
    <row r="36" spans="1:16" x14ac:dyDescent="0.3">
      <c r="A36">
        <v>31100</v>
      </c>
      <c r="B36" s="2">
        <v>0</v>
      </c>
      <c r="C36" s="2">
        <v>0</v>
      </c>
      <c r="D36" s="2">
        <v>0</v>
      </c>
      <c r="E36" s="2">
        <v>0</v>
      </c>
      <c r="F36" s="2">
        <v>0</v>
      </c>
      <c r="G36" s="2">
        <v>0</v>
      </c>
      <c r="H36" s="2">
        <v>0</v>
      </c>
      <c r="I36" s="2">
        <v>0</v>
      </c>
      <c r="J36" s="100">
        <v>0</v>
      </c>
      <c r="K36" s="2"/>
      <c r="L36" s="3"/>
      <c r="M36" s="101"/>
      <c r="N36" s="110"/>
      <c r="O36" s="2">
        <v>0</v>
      </c>
      <c r="P36" s="3"/>
    </row>
    <row r="37" spans="1:16" x14ac:dyDescent="0.3">
      <c r="A37">
        <v>31102</v>
      </c>
      <c r="B37" s="2">
        <v>0</v>
      </c>
      <c r="C37" s="107">
        <v>-37.01</v>
      </c>
      <c r="D37" s="2">
        <v>0</v>
      </c>
      <c r="E37" s="2">
        <v>0</v>
      </c>
      <c r="F37" s="2">
        <v>140.4</v>
      </c>
      <c r="G37" s="2">
        <v>285.7</v>
      </c>
      <c r="H37" s="2">
        <v>2.88</v>
      </c>
      <c r="I37" s="2">
        <v>2.88</v>
      </c>
      <c r="J37" s="100">
        <v>254.45000000000002</v>
      </c>
      <c r="K37" s="2"/>
      <c r="L37" s="3"/>
      <c r="M37" s="101"/>
      <c r="N37" s="110"/>
      <c r="O37" s="2">
        <v>37.01</v>
      </c>
      <c r="P37" s="3"/>
    </row>
    <row r="38" spans="1:16" x14ac:dyDescent="0.3">
      <c r="A38">
        <v>31104</v>
      </c>
      <c r="B38" s="2">
        <v>43157.65</v>
      </c>
      <c r="C38" s="2">
        <v>85114.07</v>
      </c>
      <c r="D38" s="2">
        <v>885.28</v>
      </c>
      <c r="E38" s="2">
        <v>885.28</v>
      </c>
      <c r="F38" s="2">
        <v>10186.15</v>
      </c>
      <c r="G38" s="2">
        <v>20727.45</v>
      </c>
      <c r="H38" s="2">
        <v>208.94</v>
      </c>
      <c r="I38" s="2">
        <v>208.94</v>
      </c>
      <c r="J38" s="100">
        <v>108029.96</v>
      </c>
      <c r="K38" s="2"/>
      <c r="L38" s="3"/>
      <c r="M38" s="101"/>
      <c r="N38" s="110"/>
      <c r="O38" s="2">
        <v>2706.09</v>
      </c>
      <c r="P38" s="3"/>
    </row>
    <row r="39" spans="1:16" x14ac:dyDescent="0.3">
      <c r="A39">
        <v>31105</v>
      </c>
      <c r="B39" s="2">
        <v>11480.34</v>
      </c>
      <c r="C39" s="2">
        <v>22120.79</v>
      </c>
      <c r="D39" s="2">
        <v>235.48</v>
      </c>
      <c r="E39" s="2">
        <v>235.48</v>
      </c>
      <c r="F39" s="2">
        <v>0</v>
      </c>
      <c r="G39" s="2">
        <v>0</v>
      </c>
      <c r="H39" s="2">
        <v>0</v>
      </c>
      <c r="I39" s="2">
        <v>0</v>
      </c>
      <c r="J39" s="100">
        <v>22591.75</v>
      </c>
      <c r="K39" s="2"/>
      <c r="L39" s="3"/>
      <c r="M39" s="101"/>
      <c r="N39" s="110"/>
      <c r="O39" s="2">
        <v>1240.01</v>
      </c>
      <c r="P39" s="3"/>
    </row>
    <row r="40" spans="1:16" x14ac:dyDescent="0.3">
      <c r="A40">
        <v>31107</v>
      </c>
      <c r="B40" s="2">
        <v>0</v>
      </c>
      <c r="C40" s="2">
        <v>0</v>
      </c>
      <c r="D40" s="2">
        <v>0</v>
      </c>
      <c r="E40" s="2">
        <v>0</v>
      </c>
      <c r="F40" s="2">
        <v>0</v>
      </c>
      <c r="G40" s="2">
        <v>0</v>
      </c>
      <c r="H40" s="2">
        <v>0</v>
      </c>
      <c r="I40" s="2">
        <v>0</v>
      </c>
      <c r="J40" s="100">
        <v>0</v>
      </c>
      <c r="K40" s="2"/>
      <c r="L40" s="3"/>
      <c r="M40" s="101"/>
      <c r="N40" s="110"/>
      <c r="O40" s="2">
        <v>0</v>
      </c>
      <c r="P40" s="3"/>
    </row>
    <row r="41" spans="1:16" x14ac:dyDescent="0.3">
      <c r="A41">
        <v>31108</v>
      </c>
      <c r="B41" s="2">
        <v>38333.07</v>
      </c>
      <c r="C41" s="2">
        <v>65404.12</v>
      </c>
      <c r="D41" s="2">
        <v>786.31</v>
      </c>
      <c r="E41" s="2">
        <v>786.31</v>
      </c>
      <c r="F41" s="2">
        <v>24586.93</v>
      </c>
      <c r="G41" s="2">
        <v>49981.41</v>
      </c>
      <c r="H41" s="2">
        <v>504.34</v>
      </c>
      <c r="I41" s="2">
        <v>504.34</v>
      </c>
      <c r="J41" s="100">
        <v>117966.83000000002</v>
      </c>
      <c r="K41" s="2"/>
      <c r="L41" s="3"/>
      <c r="M41" s="101"/>
      <c r="N41" s="110"/>
      <c r="O41" s="2">
        <v>12598.84</v>
      </c>
      <c r="P41" s="3"/>
    </row>
    <row r="42" spans="1:16" x14ac:dyDescent="0.3">
      <c r="A42">
        <v>31113</v>
      </c>
      <c r="B42" s="2">
        <v>0</v>
      </c>
      <c r="C42" s="2">
        <v>-41.6</v>
      </c>
      <c r="D42" s="2">
        <v>0</v>
      </c>
      <c r="E42" s="2">
        <v>0</v>
      </c>
      <c r="F42" s="2">
        <v>513.94000000000005</v>
      </c>
      <c r="G42" s="2">
        <v>1045.76</v>
      </c>
      <c r="H42" s="2">
        <v>10.54</v>
      </c>
      <c r="I42" s="2">
        <v>10.54</v>
      </c>
      <c r="J42" s="100">
        <v>1025.2399999999998</v>
      </c>
      <c r="K42" s="2"/>
      <c r="L42" s="3"/>
      <c r="M42" s="101"/>
      <c r="N42" s="110"/>
      <c r="O42" s="2">
        <v>41.6</v>
      </c>
      <c r="P42" s="3"/>
    </row>
    <row r="43" spans="1:16" x14ac:dyDescent="0.3">
      <c r="A43">
        <v>31121</v>
      </c>
      <c r="B43" s="2">
        <v>0</v>
      </c>
      <c r="C43" s="2">
        <v>0</v>
      </c>
      <c r="D43" s="2">
        <v>0</v>
      </c>
      <c r="E43" s="2">
        <v>0</v>
      </c>
      <c r="F43" s="2">
        <v>1157.33</v>
      </c>
      <c r="G43" s="2">
        <v>2355.02</v>
      </c>
      <c r="H43" s="2">
        <v>23.74</v>
      </c>
      <c r="I43" s="2">
        <v>23.74</v>
      </c>
      <c r="J43" s="100">
        <v>2402.4999999999995</v>
      </c>
      <c r="K43" s="2"/>
      <c r="L43" s="3"/>
      <c r="M43" s="101"/>
      <c r="N43" s="110"/>
      <c r="O43" s="2">
        <v>0</v>
      </c>
      <c r="P43" s="3"/>
    </row>
    <row r="44" spans="1:16" x14ac:dyDescent="0.3">
      <c r="A44">
        <v>31123</v>
      </c>
      <c r="B44" s="2">
        <v>27299.82</v>
      </c>
      <c r="C44" s="2">
        <v>52536.51</v>
      </c>
      <c r="D44" s="2">
        <v>560</v>
      </c>
      <c r="E44" s="2">
        <v>560</v>
      </c>
      <c r="F44" s="2">
        <v>32365.02</v>
      </c>
      <c r="G44" s="2">
        <v>65858.880000000005</v>
      </c>
      <c r="H44" s="2">
        <v>663.9</v>
      </c>
      <c r="I44" s="2">
        <v>663.9</v>
      </c>
      <c r="J44" s="100">
        <v>120843.18999999999</v>
      </c>
      <c r="K44" s="2"/>
      <c r="L44" s="3"/>
      <c r="M44" s="101"/>
      <c r="N44" s="110"/>
      <c r="O44" s="2">
        <v>3015.11</v>
      </c>
      <c r="P44" s="3"/>
    </row>
    <row r="45" spans="1:16" x14ac:dyDescent="0.3">
      <c r="A45">
        <v>31124</v>
      </c>
      <c r="B45" s="2">
        <v>24280.52</v>
      </c>
      <c r="C45" s="2">
        <v>47014.6</v>
      </c>
      <c r="D45" s="2">
        <v>498.02</v>
      </c>
      <c r="E45" s="2">
        <v>498.02</v>
      </c>
      <c r="F45" s="2">
        <v>16675.310000000001</v>
      </c>
      <c r="G45" s="2">
        <v>33932.410000000003</v>
      </c>
      <c r="H45" s="2">
        <v>342.05</v>
      </c>
      <c r="I45" s="2">
        <v>342.05</v>
      </c>
      <c r="J45" s="100">
        <v>82627.150000000009</v>
      </c>
      <c r="K45" s="2"/>
      <c r="L45" s="3"/>
      <c r="M45" s="101"/>
      <c r="N45" s="110"/>
      <c r="O45" s="2">
        <v>2393.0500000000002</v>
      </c>
      <c r="P45" s="3"/>
    </row>
    <row r="46" spans="1:16" x14ac:dyDescent="0.3">
      <c r="A46">
        <v>31126</v>
      </c>
      <c r="B46" s="2">
        <v>0</v>
      </c>
      <c r="C46" s="107">
        <v>-932.97</v>
      </c>
      <c r="D46" s="2">
        <v>0</v>
      </c>
      <c r="E46" s="2">
        <v>0</v>
      </c>
      <c r="F46" s="2">
        <v>7553.89</v>
      </c>
      <c r="G46" s="2">
        <v>15371.18</v>
      </c>
      <c r="H46" s="2">
        <v>154.94999999999999</v>
      </c>
      <c r="I46" s="2">
        <v>154.94999999999999</v>
      </c>
      <c r="J46" s="100">
        <v>14748.11</v>
      </c>
      <c r="K46" s="2"/>
      <c r="L46" s="3"/>
      <c r="M46" s="101"/>
      <c r="N46" s="110"/>
      <c r="O46" s="2">
        <v>932.97</v>
      </c>
      <c r="P46" s="3"/>
    </row>
    <row r="47" spans="1:16" x14ac:dyDescent="0.3">
      <c r="A47">
        <v>31138</v>
      </c>
      <c r="B47" s="2">
        <v>18945.25</v>
      </c>
      <c r="C47" s="2">
        <v>35891.370000000003</v>
      </c>
      <c r="D47" s="2">
        <v>388.66</v>
      </c>
      <c r="E47" s="2">
        <v>388.66</v>
      </c>
      <c r="F47" s="2">
        <v>5926.65</v>
      </c>
      <c r="G47" s="2">
        <v>12059.94</v>
      </c>
      <c r="H47" s="2">
        <v>121.57</v>
      </c>
      <c r="I47" s="2">
        <v>121.57</v>
      </c>
      <c r="J47" s="100">
        <v>48971.770000000011</v>
      </c>
      <c r="K47" s="2"/>
      <c r="L47" s="3"/>
      <c r="M47" s="101"/>
      <c r="N47" s="110"/>
      <c r="O47" s="2">
        <v>2659.76</v>
      </c>
      <c r="P47" s="3"/>
    </row>
    <row r="48" spans="1:16" x14ac:dyDescent="0.3">
      <c r="A48">
        <v>31140</v>
      </c>
      <c r="B48" s="2">
        <v>36167.33</v>
      </c>
      <c r="C48" s="2">
        <v>69651.28</v>
      </c>
      <c r="D48" s="2">
        <v>741.91</v>
      </c>
      <c r="E48" s="2">
        <v>741.91</v>
      </c>
      <c r="F48" s="2">
        <v>13672.76</v>
      </c>
      <c r="G48" s="2">
        <v>27822.39</v>
      </c>
      <c r="H48" s="2">
        <v>280.45999999999998</v>
      </c>
      <c r="I48" s="2">
        <v>280.45999999999998</v>
      </c>
      <c r="J48" s="100">
        <v>99518.410000000018</v>
      </c>
      <c r="K48" s="2"/>
      <c r="L48" s="3"/>
      <c r="M48" s="101"/>
      <c r="N48" s="110"/>
      <c r="O48" s="2">
        <v>3944.34</v>
      </c>
      <c r="P48" s="3"/>
    </row>
    <row r="49" spans="1:16" x14ac:dyDescent="0.3">
      <c r="A49">
        <v>31142</v>
      </c>
      <c r="B49" s="2">
        <v>21026.49</v>
      </c>
      <c r="C49" s="2">
        <v>42398.73</v>
      </c>
      <c r="D49" s="2">
        <v>431.34</v>
      </c>
      <c r="E49" s="2">
        <v>431.34</v>
      </c>
      <c r="F49" s="2">
        <v>1336.98</v>
      </c>
      <c r="G49" s="2">
        <v>2720.6</v>
      </c>
      <c r="H49" s="2">
        <v>27.43</v>
      </c>
      <c r="I49" s="2">
        <v>27.43</v>
      </c>
      <c r="J49" s="100">
        <v>46036.869999999995</v>
      </c>
      <c r="K49" s="2"/>
      <c r="L49" s="3"/>
      <c r="M49" s="101"/>
      <c r="N49" s="110"/>
      <c r="O49" s="2">
        <v>387.41</v>
      </c>
      <c r="P49" s="3"/>
    </row>
    <row r="50" spans="1:16" x14ac:dyDescent="0.3">
      <c r="A50">
        <v>31143</v>
      </c>
      <c r="B50" s="2">
        <v>0</v>
      </c>
      <c r="C50" s="107">
        <v>-1562.36</v>
      </c>
      <c r="D50" s="2">
        <v>0</v>
      </c>
      <c r="E50" s="2">
        <v>0</v>
      </c>
      <c r="F50" s="2">
        <v>999.02</v>
      </c>
      <c r="G50" s="2">
        <v>2032.82</v>
      </c>
      <c r="H50" s="2">
        <v>20.52</v>
      </c>
      <c r="I50" s="2">
        <v>20.52</v>
      </c>
      <c r="J50" s="100">
        <v>511.5</v>
      </c>
      <c r="K50" s="2"/>
      <c r="L50" s="3"/>
      <c r="M50" s="101"/>
      <c r="N50" s="110"/>
      <c r="O50" s="2">
        <v>1562.36</v>
      </c>
      <c r="P50" s="3"/>
    </row>
    <row r="51" spans="1:16" x14ac:dyDescent="0.3">
      <c r="A51">
        <v>31146</v>
      </c>
      <c r="B51" s="2">
        <v>12344.23</v>
      </c>
      <c r="C51" s="2">
        <v>23389.27</v>
      </c>
      <c r="D51" s="2">
        <v>253.2</v>
      </c>
      <c r="E51" s="2">
        <v>253.2</v>
      </c>
      <c r="F51" s="2">
        <v>5521.37</v>
      </c>
      <c r="G51" s="2">
        <v>11235.31</v>
      </c>
      <c r="H51" s="2">
        <v>113.25</v>
      </c>
      <c r="I51" s="2">
        <v>113.25</v>
      </c>
      <c r="J51" s="100">
        <v>35357.479999999996</v>
      </c>
      <c r="K51" s="2"/>
      <c r="L51" s="3"/>
      <c r="M51" s="101"/>
      <c r="N51" s="110"/>
      <c r="O51" s="2">
        <v>1729.52</v>
      </c>
      <c r="P51" s="3"/>
    </row>
    <row r="52" spans="1:16" x14ac:dyDescent="0.3">
      <c r="A52">
        <v>31200</v>
      </c>
      <c r="B52" s="2">
        <v>0</v>
      </c>
      <c r="C52" s="107">
        <v>-52.73</v>
      </c>
      <c r="D52" s="2">
        <v>0</v>
      </c>
      <c r="E52" s="2">
        <v>0</v>
      </c>
      <c r="F52" s="2">
        <v>6958.73</v>
      </c>
      <c r="G52" s="2">
        <v>14160.26</v>
      </c>
      <c r="H52" s="2">
        <v>142.75</v>
      </c>
      <c r="I52" s="2">
        <v>142.75</v>
      </c>
      <c r="J52" s="100">
        <v>14393.030000000002</v>
      </c>
      <c r="K52" s="2"/>
      <c r="L52" s="3"/>
      <c r="M52" s="101"/>
      <c r="N52" s="110"/>
      <c r="O52" s="2">
        <v>52.73</v>
      </c>
      <c r="P52" s="3"/>
    </row>
    <row r="53" spans="1:16" x14ac:dyDescent="0.3">
      <c r="A53">
        <v>31300</v>
      </c>
      <c r="B53" s="2">
        <v>45440.92</v>
      </c>
      <c r="C53" s="2">
        <v>87266.15</v>
      </c>
      <c r="D53" s="2">
        <v>932.15</v>
      </c>
      <c r="E53" s="2">
        <v>932.15</v>
      </c>
      <c r="F53" s="2">
        <v>0</v>
      </c>
      <c r="G53" s="2">
        <v>0</v>
      </c>
      <c r="H53" s="2">
        <v>0</v>
      </c>
      <c r="I53" s="2">
        <v>0</v>
      </c>
      <c r="J53" s="100">
        <v>89130.449999999983</v>
      </c>
      <c r="K53" s="2"/>
      <c r="L53" s="3"/>
      <c r="M53" s="101"/>
      <c r="N53" s="110"/>
      <c r="O53" s="2">
        <v>5200.5600000000004</v>
      </c>
      <c r="P53" s="3"/>
    </row>
    <row r="54" spans="1:16" x14ac:dyDescent="0.3">
      <c r="A54">
        <v>31400</v>
      </c>
      <c r="B54" s="2">
        <v>145451.22</v>
      </c>
      <c r="C54" s="2">
        <v>275515.38</v>
      </c>
      <c r="D54" s="2">
        <v>2983.61</v>
      </c>
      <c r="E54" s="2">
        <v>2983.61</v>
      </c>
      <c r="F54" s="2">
        <v>17844.21</v>
      </c>
      <c r="G54" s="2">
        <v>36310.660000000003</v>
      </c>
      <c r="H54" s="2">
        <v>366.05</v>
      </c>
      <c r="I54" s="2">
        <v>366.05</v>
      </c>
      <c r="J54" s="100">
        <v>318525.35999999993</v>
      </c>
      <c r="K54" s="2"/>
      <c r="L54" s="3"/>
      <c r="M54" s="101"/>
      <c r="N54" s="110"/>
      <c r="O54" s="2">
        <v>20458.73</v>
      </c>
      <c r="P54" s="3"/>
    </row>
    <row r="55" spans="1:16" x14ac:dyDescent="0.3">
      <c r="A55">
        <v>31600</v>
      </c>
      <c r="B55" s="2">
        <v>63892.61</v>
      </c>
      <c r="C55" s="2">
        <v>124518.94</v>
      </c>
      <c r="D55" s="2">
        <v>1310.6500000000001</v>
      </c>
      <c r="E55" s="2">
        <v>1310.6500000000001</v>
      </c>
      <c r="F55" s="2">
        <v>7633.6</v>
      </c>
      <c r="G55" s="2">
        <v>15533.32</v>
      </c>
      <c r="H55" s="2">
        <v>156.58000000000001</v>
      </c>
      <c r="I55" s="2">
        <v>156.58000000000001</v>
      </c>
      <c r="J55" s="100">
        <v>142986.71999999997</v>
      </c>
      <c r="K55" s="2"/>
      <c r="L55" s="3"/>
      <c r="M55" s="101"/>
      <c r="N55" s="110"/>
      <c r="O55" s="2">
        <v>5494.09</v>
      </c>
      <c r="P55" s="3"/>
    </row>
    <row r="56" spans="1:16" x14ac:dyDescent="0.3">
      <c r="A56">
        <v>31700</v>
      </c>
      <c r="B56" s="2">
        <v>210587.23</v>
      </c>
      <c r="C56" s="2">
        <v>406190.71</v>
      </c>
      <c r="D56" s="2">
        <v>4319.79</v>
      </c>
      <c r="E56" s="2">
        <v>4319.79</v>
      </c>
      <c r="F56" s="2">
        <v>35913.72</v>
      </c>
      <c r="G56" s="2">
        <v>73079.63</v>
      </c>
      <c r="H56" s="2">
        <v>736.71</v>
      </c>
      <c r="I56" s="2">
        <v>736.71</v>
      </c>
      <c r="J56" s="100">
        <v>489383.33999999997</v>
      </c>
      <c r="K56" s="2"/>
      <c r="L56" s="3"/>
      <c r="M56" s="101"/>
      <c r="N56" s="110"/>
      <c r="O56" s="2">
        <v>22327.29</v>
      </c>
      <c r="P56" s="3"/>
    </row>
    <row r="57" spans="1:16" x14ac:dyDescent="0.3">
      <c r="A57">
        <v>40100</v>
      </c>
      <c r="B57" s="2">
        <v>43982.13</v>
      </c>
      <c r="C57" s="2">
        <v>80734.02</v>
      </c>
      <c r="D57" s="2">
        <v>902.19</v>
      </c>
      <c r="E57" s="2">
        <v>902.19</v>
      </c>
      <c r="F57" s="2">
        <v>24889.19</v>
      </c>
      <c r="G57" s="2">
        <v>50646.47</v>
      </c>
      <c r="H57" s="2">
        <v>510.54</v>
      </c>
      <c r="I57" s="2">
        <v>510.54</v>
      </c>
      <c r="J57" s="100">
        <v>134205.95000000001</v>
      </c>
      <c r="K57" s="2"/>
      <c r="L57" s="3"/>
      <c r="M57" s="101"/>
      <c r="N57" s="110"/>
      <c r="O57" s="2">
        <v>8772.75</v>
      </c>
      <c r="P57" s="3"/>
    </row>
    <row r="58" spans="1:16" x14ac:dyDescent="0.3">
      <c r="A58">
        <v>40200</v>
      </c>
      <c r="B58" s="2">
        <v>519644.44</v>
      </c>
      <c r="C58" s="2">
        <v>978590.6</v>
      </c>
      <c r="D58" s="2">
        <v>10659.29</v>
      </c>
      <c r="E58" s="2">
        <v>10659.29</v>
      </c>
      <c r="F58" s="2">
        <v>42295.15</v>
      </c>
      <c r="G58" s="2">
        <v>86065.22</v>
      </c>
      <c r="H58" s="2">
        <v>867.63</v>
      </c>
      <c r="I58" s="2">
        <v>867.63</v>
      </c>
      <c r="J58" s="100">
        <v>1087709.6599999999</v>
      </c>
      <c r="K58" s="2"/>
      <c r="L58" s="3"/>
      <c r="M58" s="101"/>
      <c r="N58" s="110"/>
      <c r="O58" s="2">
        <v>79386.880000000005</v>
      </c>
      <c r="P58" s="3"/>
    </row>
    <row r="59" spans="1:16" x14ac:dyDescent="0.3">
      <c r="A59">
        <v>40700</v>
      </c>
      <c r="B59" s="2">
        <v>2058345.14</v>
      </c>
      <c r="C59" s="2">
        <v>4000134.47</v>
      </c>
      <c r="D59" s="2">
        <v>42222.82</v>
      </c>
      <c r="E59" s="2">
        <v>42222.82</v>
      </c>
      <c r="F59" s="2">
        <v>80806.77</v>
      </c>
      <c r="G59" s="2">
        <v>164430.93</v>
      </c>
      <c r="H59" s="2">
        <v>1657.57</v>
      </c>
      <c r="I59" s="2">
        <v>1657.57</v>
      </c>
      <c r="J59" s="100">
        <v>4252326.1800000006</v>
      </c>
      <c r="K59" s="2"/>
      <c r="L59" s="3"/>
      <c r="M59" s="101"/>
      <c r="N59" s="110"/>
      <c r="O59" s="2">
        <v>189084.99</v>
      </c>
      <c r="P59" s="3"/>
    </row>
    <row r="60" spans="1:16" x14ac:dyDescent="0.3">
      <c r="A60">
        <v>40900</v>
      </c>
      <c r="B60" s="2">
        <v>21806847.09</v>
      </c>
      <c r="C60" s="2">
        <v>42446433.780000001</v>
      </c>
      <c r="D60" s="2">
        <v>447318.07</v>
      </c>
      <c r="E60" s="2">
        <v>447318.07</v>
      </c>
      <c r="F60" s="2">
        <v>830070.83</v>
      </c>
      <c r="G60" s="2">
        <v>1689088.4</v>
      </c>
      <c r="H60" s="2">
        <v>17026.96</v>
      </c>
      <c r="I60" s="2">
        <v>17026.96</v>
      </c>
      <c r="J60" s="100">
        <v>45064212.240000002</v>
      </c>
      <c r="K60" s="2"/>
      <c r="L60" s="3"/>
      <c r="M60" s="101"/>
      <c r="N60" s="110"/>
      <c r="O60" s="2">
        <v>1940987.99</v>
      </c>
      <c r="P60" s="3"/>
    </row>
    <row r="61" spans="1:16" x14ac:dyDescent="0.3">
      <c r="A61">
        <v>41400</v>
      </c>
      <c r="B61" s="2">
        <v>5099540.29</v>
      </c>
      <c r="C61" s="2">
        <v>9908156.0800000001</v>
      </c>
      <c r="D61" s="2">
        <v>104606.18</v>
      </c>
      <c r="E61" s="2">
        <v>104606.18</v>
      </c>
      <c r="F61" s="2">
        <v>62926.43</v>
      </c>
      <c r="G61" s="2">
        <v>128047.21</v>
      </c>
      <c r="H61" s="2">
        <v>1290.76</v>
      </c>
      <c r="I61" s="2">
        <v>1290.76</v>
      </c>
      <c r="J61" s="100">
        <v>10247997.17</v>
      </c>
      <c r="K61" s="2"/>
      <c r="L61" s="3"/>
      <c r="M61" s="101"/>
      <c r="N61" s="110"/>
      <c r="O61" s="2">
        <v>470079.63</v>
      </c>
      <c r="P61" s="3"/>
    </row>
    <row r="62" spans="1:16" x14ac:dyDescent="0.3">
      <c r="A62">
        <v>41600</v>
      </c>
      <c r="B62" s="2">
        <v>0</v>
      </c>
      <c r="C62" s="2">
        <v>0</v>
      </c>
      <c r="D62" s="2">
        <v>0</v>
      </c>
      <c r="E62" s="2">
        <v>0</v>
      </c>
      <c r="F62" s="2">
        <v>0</v>
      </c>
      <c r="G62" s="2">
        <v>0</v>
      </c>
      <c r="H62" s="2">
        <v>0</v>
      </c>
      <c r="I62" s="2">
        <v>0</v>
      </c>
      <c r="J62" s="100">
        <v>0</v>
      </c>
      <c r="K62" s="2"/>
      <c r="L62" s="3"/>
      <c r="M62" s="101"/>
      <c r="N62" s="110"/>
      <c r="O62" s="2">
        <v>0</v>
      </c>
      <c r="P62" s="3"/>
    </row>
    <row r="63" spans="1:16" x14ac:dyDescent="0.3">
      <c r="A63">
        <v>41700</v>
      </c>
      <c r="B63" s="2">
        <v>0</v>
      </c>
      <c r="C63" s="2">
        <v>0</v>
      </c>
      <c r="D63" s="2">
        <v>0</v>
      </c>
      <c r="E63" s="2">
        <v>0</v>
      </c>
      <c r="F63" s="2">
        <v>0</v>
      </c>
      <c r="G63" s="2">
        <v>0</v>
      </c>
      <c r="H63" s="2">
        <v>0</v>
      </c>
      <c r="I63" s="2">
        <v>0</v>
      </c>
      <c r="J63" s="100">
        <v>0</v>
      </c>
      <c r="K63" s="2"/>
      <c r="L63" s="3"/>
      <c r="M63" s="101"/>
      <c r="N63" s="110"/>
      <c r="O63" s="2">
        <v>1221.57</v>
      </c>
      <c r="P63" s="3"/>
    </row>
    <row r="64" spans="1:16" x14ac:dyDescent="0.3">
      <c r="A64">
        <v>41800</v>
      </c>
      <c r="B64" s="2">
        <v>0</v>
      </c>
      <c r="C64" s="2">
        <v>0</v>
      </c>
      <c r="D64" s="2">
        <v>0</v>
      </c>
      <c r="E64" s="2">
        <v>0</v>
      </c>
      <c r="F64" s="2">
        <v>0</v>
      </c>
      <c r="G64" s="2">
        <v>0</v>
      </c>
      <c r="H64" s="2">
        <v>0</v>
      </c>
      <c r="I64" s="2">
        <v>0</v>
      </c>
      <c r="J64" s="100">
        <v>0</v>
      </c>
      <c r="K64" s="2"/>
      <c r="L64" s="3"/>
      <c r="M64" s="101"/>
      <c r="N64" s="110"/>
      <c r="O64" s="2">
        <v>0</v>
      </c>
      <c r="P64" s="3"/>
    </row>
    <row r="65" spans="1:16" x14ac:dyDescent="0.3">
      <c r="A65">
        <v>42000</v>
      </c>
      <c r="B65" s="2">
        <v>13188.26</v>
      </c>
      <c r="C65" s="2">
        <v>26836.720000000001</v>
      </c>
      <c r="D65" s="2">
        <v>270.52</v>
      </c>
      <c r="E65" s="2">
        <v>270.52</v>
      </c>
      <c r="F65" s="2">
        <v>4593.37</v>
      </c>
      <c r="G65" s="2">
        <v>9347.0400000000009</v>
      </c>
      <c r="H65" s="2">
        <v>94.24</v>
      </c>
      <c r="I65" s="2">
        <v>94.24</v>
      </c>
      <c r="J65" s="100">
        <v>36913.279999999992</v>
      </c>
      <c r="K65" s="2"/>
      <c r="L65" s="3"/>
      <c r="M65" s="101"/>
      <c r="N65" s="110"/>
      <c r="O65" s="2">
        <v>0</v>
      </c>
      <c r="P65" s="3"/>
    </row>
    <row r="66" spans="1:16" x14ac:dyDescent="0.3">
      <c r="A66">
        <v>42200</v>
      </c>
      <c r="B66" s="2">
        <v>223530.39</v>
      </c>
      <c r="C66" s="2">
        <v>426739.53</v>
      </c>
      <c r="D66" s="2">
        <v>4585.22</v>
      </c>
      <c r="E66" s="2">
        <v>4585.22</v>
      </c>
      <c r="F66" s="2">
        <v>44501.95</v>
      </c>
      <c r="G66" s="2">
        <v>90555.39</v>
      </c>
      <c r="H66" s="2">
        <v>912.86</v>
      </c>
      <c r="I66" s="2">
        <v>912.86</v>
      </c>
      <c r="J66" s="100">
        <v>528291.07999999996</v>
      </c>
      <c r="K66" s="2"/>
      <c r="L66" s="3"/>
      <c r="M66" s="101"/>
      <c r="N66" s="110"/>
      <c r="O66" s="2">
        <v>28197.58</v>
      </c>
      <c r="P66" s="3"/>
    </row>
    <row r="67" spans="1:16" x14ac:dyDescent="0.3">
      <c r="A67">
        <v>50100</v>
      </c>
      <c r="B67" s="2">
        <v>293446.76</v>
      </c>
      <c r="C67" s="2">
        <v>575385.89</v>
      </c>
      <c r="D67" s="2">
        <v>6019.51</v>
      </c>
      <c r="E67" s="2">
        <v>6019.51</v>
      </c>
      <c r="F67" s="2">
        <v>45836.91</v>
      </c>
      <c r="G67" s="2">
        <v>93272.2</v>
      </c>
      <c r="H67" s="2">
        <v>940.26</v>
      </c>
      <c r="I67" s="2">
        <v>940.26</v>
      </c>
      <c r="J67" s="100">
        <v>682577.63</v>
      </c>
      <c r="K67" s="2"/>
      <c r="L67" s="3"/>
      <c r="M67" s="101"/>
      <c r="N67" s="110"/>
      <c r="O67" s="2">
        <v>21760.19</v>
      </c>
      <c r="P67" s="3"/>
    </row>
    <row r="68" spans="1:16" x14ac:dyDescent="0.3">
      <c r="A68">
        <v>50200</v>
      </c>
      <c r="B68" s="2">
        <v>485447.93</v>
      </c>
      <c r="C68" s="2">
        <v>948827.54</v>
      </c>
      <c r="D68" s="2">
        <v>9957.7800000000007</v>
      </c>
      <c r="E68" s="2">
        <v>9957.7800000000007</v>
      </c>
      <c r="F68" s="2">
        <v>8032.62</v>
      </c>
      <c r="G68" s="2">
        <v>16345.16</v>
      </c>
      <c r="H68" s="2">
        <v>164.8</v>
      </c>
      <c r="I68" s="2">
        <v>164.8</v>
      </c>
      <c r="J68" s="100">
        <v>985417.86000000022</v>
      </c>
      <c r="K68" s="2"/>
      <c r="L68" s="3"/>
      <c r="M68" s="101"/>
      <c r="N68" s="110"/>
      <c r="O68" s="2">
        <v>38731.29</v>
      </c>
      <c r="P68" s="3"/>
    </row>
    <row r="69" spans="1:16" x14ac:dyDescent="0.3">
      <c r="A69">
        <v>50400</v>
      </c>
      <c r="B69" s="2">
        <v>0</v>
      </c>
      <c r="C69" s="2">
        <v>0</v>
      </c>
      <c r="D69" s="2">
        <v>0</v>
      </c>
      <c r="E69" s="2">
        <v>0</v>
      </c>
      <c r="F69" s="2">
        <v>0</v>
      </c>
      <c r="G69" s="2">
        <v>0</v>
      </c>
      <c r="H69" s="2">
        <v>0</v>
      </c>
      <c r="I69" s="2">
        <v>0</v>
      </c>
      <c r="J69" s="100">
        <v>0</v>
      </c>
      <c r="K69" s="2"/>
      <c r="L69" s="3"/>
      <c r="M69" s="101"/>
      <c r="N69" s="110"/>
      <c r="O69" s="2">
        <v>0</v>
      </c>
      <c r="P69" s="3"/>
    </row>
    <row r="70" spans="1:16" x14ac:dyDescent="0.3">
      <c r="A70">
        <v>50501</v>
      </c>
      <c r="B70" s="2">
        <v>0</v>
      </c>
      <c r="C70" s="2">
        <v>0</v>
      </c>
      <c r="D70" s="2">
        <v>0</v>
      </c>
      <c r="E70" s="2">
        <v>0</v>
      </c>
      <c r="F70" s="2">
        <v>0</v>
      </c>
      <c r="G70" s="2">
        <v>0</v>
      </c>
      <c r="H70" s="2">
        <v>0</v>
      </c>
      <c r="I70" s="2">
        <v>0</v>
      </c>
      <c r="J70" s="100">
        <v>0</v>
      </c>
      <c r="K70" s="2"/>
      <c r="L70" s="3"/>
      <c r="M70" s="101"/>
      <c r="N70" s="110"/>
      <c r="O70" s="2">
        <v>0</v>
      </c>
      <c r="P70" s="3"/>
    </row>
    <row r="71" spans="1:16" x14ac:dyDescent="0.3">
      <c r="A71">
        <v>51200</v>
      </c>
      <c r="B71" s="2">
        <v>0</v>
      </c>
      <c r="C71" s="107">
        <v>0</v>
      </c>
      <c r="D71" s="2">
        <v>0</v>
      </c>
      <c r="E71" s="2">
        <v>0</v>
      </c>
      <c r="F71" s="2">
        <v>0</v>
      </c>
      <c r="G71" s="2">
        <v>0</v>
      </c>
      <c r="H71" s="2">
        <v>0</v>
      </c>
      <c r="I71" s="2">
        <v>0</v>
      </c>
      <c r="J71" s="100">
        <v>0</v>
      </c>
      <c r="K71" s="2"/>
      <c r="L71" s="3"/>
      <c r="M71" s="101"/>
      <c r="N71" s="110"/>
      <c r="O71" s="2">
        <v>119.82</v>
      </c>
      <c r="P71" s="3"/>
    </row>
    <row r="72" spans="1:16" x14ac:dyDescent="0.3">
      <c r="A72">
        <v>51300</v>
      </c>
      <c r="B72" s="2">
        <v>757757.43</v>
      </c>
      <c r="C72" s="2">
        <v>1490489.01</v>
      </c>
      <c r="D72" s="2">
        <v>15543.79</v>
      </c>
      <c r="E72" s="2">
        <v>15543.79</v>
      </c>
      <c r="F72" s="2">
        <v>13186.34</v>
      </c>
      <c r="G72" s="2">
        <v>26833</v>
      </c>
      <c r="H72" s="2">
        <v>270.49</v>
      </c>
      <c r="I72" s="2">
        <v>270.49</v>
      </c>
      <c r="J72" s="100">
        <v>1548950.57</v>
      </c>
      <c r="K72" s="2"/>
      <c r="L72" s="3"/>
      <c r="M72" s="101"/>
      <c r="N72" s="110"/>
      <c r="O72" s="2">
        <v>51452.78</v>
      </c>
      <c r="P72" s="3"/>
    </row>
    <row r="73" spans="1:16" x14ac:dyDescent="0.3">
      <c r="A73">
        <v>51400</v>
      </c>
      <c r="B73" s="2">
        <v>298933.03000000003</v>
      </c>
      <c r="C73" s="2">
        <v>580044.85</v>
      </c>
      <c r="D73" s="2">
        <v>6132.25</v>
      </c>
      <c r="E73" s="2">
        <v>6132.25</v>
      </c>
      <c r="F73" s="2">
        <v>65923.72</v>
      </c>
      <c r="G73" s="2">
        <v>134145.34</v>
      </c>
      <c r="H73" s="2">
        <v>1352.26</v>
      </c>
      <c r="I73" s="2">
        <v>1352.26</v>
      </c>
      <c r="J73" s="100">
        <v>729159.21</v>
      </c>
      <c r="K73" s="2"/>
      <c r="L73" s="3"/>
      <c r="M73" s="101"/>
      <c r="N73" s="110"/>
      <c r="O73" s="2">
        <v>28244.92</v>
      </c>
      <c r="P73" s="3"/>
    </row>
    <row r="74" spans="1:16" x14ac:dyDescent="0.3">
      <c r="A74">
        <v>51500</v>
      </c>
      <c r="B74" s="2">
        <v>-12.19</v>
      </c>
      <c r="C74" s="107">
        <v>-314.24</v>
      </c>
      <c r="D74" s="2">
        <v>-0.25</v>
      </c>
      <c r="E74" s="2">
        <v>-0.25</v>
      </c>
      <c r="F74" s="2">
        <v>624.32000000000005</v>
      </c>
      <c r="G74" s="2">
        <v>1270.4100000000001</v>
      </c>
      <c r="H74" s="2">
        <v>12.81</v>
      </c>
      <c r="I74" s="2">
        <v>12.81</v>
      </c>
      <c r="J74" s="100">
        <v>981.29000000000008</v>
      </c>
      <c r="K74" s="2"/>
      <c r="L74" s="3"/>
      <c r="M74" s="101"/>
      <c r="N74" s="110"/>
      <c r="O74" s="2">
        <v>290.69</v>
      </c>
      <c r="P74" s="3"/>
    </row>
    <row r="75" spans="1:16" x14ac:dyDescent="0.3">
      <c r="A75">
        <v>51600</v>
      </c>
      <c r="B75" s="2">
        <v>0</v>
      </c>
      <c r="C75" s="2">
        <v>0</v>
      </c>
      <c r="D75" s="2">
        <v>0</v>
      </c>
      <c r="E75" s="2">
        <v>0</v>
      </c>
      <c r="F75" s="2">
        <v>0</v>
      </c>
      <c r="G75" s="2">
        <v>0</v>
      </c>
      <c r="H75" s="2">
        <v>0</v>
      </c>
      <c r="I75" s="2">
        <v>0</v>
      </c>
      <c r="J75" s="100">
        <v>0</v>
      </c>
      <c r="K75" s="2"/>
      <c r="L75" s="3"/>
      <c r="M75" s="101"/>
      <c r="N75" s="110"/>
      <c r="O75" s="2">
        <v>0</v>
      </c>
      <c r="P75" s="3"/>
    </row>
    <row r="76" spans="1:16" x14ac:dyDescent="0.3">
      <c r="A76">
        <v>51700</v>
      </c>
      <c r="B76" s="2">
        <v>0</v>
      </c>
      <c r="C76" s="107">
        <v>-3931.89</v>
      </c>
      <c r="D76" s="2">
        <v>0</v>
      </c>
      <c r="E76" s="2">
        <v>0</v>
      </c>
      <c r="F76" s="2">
        <v>43979.25</v>
      </c>
      <c r="G76" s="2">
        <v>89497.59</v>
      </c>
      <c r="H76" s="2">
        <v>902.12</v>
      </c>
      <c r="I76" s="2">
        <v>902.12</v>
      </c>
      <c r="J76" s="100">
        <v>87369.94</v>
      </c>
      <c r="K76" s="2"/>
      <c r="L76" s="3"/>
      <c r="M76" s="101"/>
      <c r="N76" s="110"/>
      <c r="O76" s="2">
        <v>3931.89</v>
      </c>
      <c r="P76" s="3"/>
    </row>
    <row r="77" spans="1:16" x14ac:dyDescent="0.3">
      <c r="A77">
        <v>51800</v>
      </c>
      <c r="B77" s="2">
        <v>1853953.63</v>
      </c>
      <c r="C77" s="2">
        <v>3645949.13</v>
      </c>
      <c r="D77" s="2">
        <v>38029.760000000002</v>
      </c>
      <c r="E77" s="2">
        <v>38029.760000000002</v>
      </c>
      <c r="F77" s="2">
        <v>5943.11</v>
      </c>
      <c r="G77" s="2">
        <v>12093.37</v>
      </c>
      <c r="H77" s="2">
        <v>121.91</v>
      </c>
      <c r="I77" s="2">
        <v>121.91</v>
      </c>
      <c r="J77" s="100">
        <v>3734345.84</v>
      </c>
      <c r="K77" s="2"/>
      <c r="L77" s="3"/>
      <c r="M77" s="101"/>
      <c r="N77" s="110"/>
      <c r="O77" s="2">
        <v>126039.74</v>
      </c>
      <c r="P77" s="3"/>
    </row>
    <row r="78" spans="1:16" x14ac:dyDescent="0.3">
      <c r="A78">
        <v>51902</v>
      </c>
      <c r="B78" s="2">
        <v>0</v>
      </c>
      <c r="C78" s="2">
        <v>0</v>
      </c>
      <c r="D78" s="2">
        <v>0</v>
      </c>
      <c r="E78" s="2">
        <v>0</v>
      </c>
      <c r="F78" s="2">
        <v>0</v>
      </c>
      <c r="G78" s="2">
        <v>0</v>
      </c>
      <c r="H78" s="2">
        <v>0</v>
      </c>
      <c r="I78" s="2">
        <v>0</v>
      </c>
      <c r="J78" s="100">
        <v>0</v>
      </c>
      <c r="K78" s="2"/>
      <c r="L78" s="3"/>
      <c r="M78" s="101"/>
      <c r="N78" s="110"/>
      <c r="O78" s="2">
        <v>0</v>
      </c>
      <c r="P78" s="3"/>
    </row>
    <row r="79" spans="1:16" x14ac:dyDescent="0.3">
      <c r="A79">
        <v>52000</v>
      </c>
      <c r="B79" s="2">
        <v>0</v>
      </c>
      <c r="C79" s="2">
        <v>0</v>
      </c>
      <c r="D79" s="2">
        <v>0</v>
      </c>
      <c r="E79" s="2">
        <v>0</v>
      </c>
      <c r="F79" s="2">
        <v>0</v>
      </c>
      <c r="G79" s="2">
        <v>0</v>
      </c>
      <c r="H79" s="2">
        <v>0</v>
      </c>
      <c r="I79" s="2">
        <v>0</v>
      </c>
      <c r="J79" s="100">
        <v>0</v>
      </c>
      <c r="K79" s="2"/>
      <c r="L79" s="3"/>
      <c r="M79" s="101"/>
      <c r="N79" s="110"/>
      <c r="O79" s="2">
        <v>0</v>
      </c>
      <c r="P79" s="3"/>
    </row>
    <row r="80" spans="1:16" x14ac:dyDescent="0.3">
      <c r="A80">
        <v>52200</v>
      </c>
      <c r="B80" s="2">
        <v>0</v>
      </c>
      <c r="C80" s="107">
        <v>-191.77</v>
      </c>
      <c r="D80" s="2">
        <v>0</v>
      </c>
      <c r="E80" s="2">
        <v>0</v>
      </c>
      <c r="F80" s="2">
        <v>5645.43</v>
      </c>
      <c r="G80" s="2">
        <v>11487.83</v>
      </c>
      <c r="H80" s="2">
        <v>115.81</v>
      </c>
      <c r="I80" s="2">
        <v>115.81</v>
      </c>
      <c r="J80" s="100">
        <v>11527.68</v>
      </c>
      <c r="K80" s="2"/>
      <c r="L80" s="3"/>
      <c r="M80" s="101"/>
      <c r="N80" s="110"/>
      <c r="O80" s="2">
        <v>191.77</v>
      </c>
      <c r="P80" s="3"/>
    </row>
    <row r="81" spans="1:16" x14ac:dyDescent="0.3">
      <c r="A81">
        <v>52600</v>
      </c>
      <c r="B81" s="2">
        <v>0</v>
      </c>
      <c r="C81" s="2">
        <v>0</v>
      </c>
      <c r="D81" s="2">
        <v>0</v>
      </c>
      <c r="E81" s="2">
        <v>0</v>
      </c>
      <c r="F81" s="2">
        <v>0</v>
      </c>
      <c r="G81" s="2">
        <v>0</v>
      </c>
      <c r="H81" s="2">
        <v>0</v>
      </c>
      <c r="I81" s="2">
        <v>0</v>
      </c>
      <c r="J81" s="100">
        <v>0</v>
      </c>
      <c r="K81" s="2"/>
      <c r="L81" s="3"/>
      <c r="M81" s="101"/>
      <c r="N81" s="110"/>
      <c r="O81" s="2">
        <v>0</v>
      </c>
      <c r="P81" s="3"/>
    </row>
    <row r="82" spans="1:16" x14ac:dyDescent="0.3">
      <c r="A82">
        <v>53000</v>
      </c>
      <c r="B82" s="2">
        <v>0</v>
      </c>
      <c r="C82" s="2">
        <v>0</v>
      </c>
      <c r="D82" s="2">
        <v>0</v>
      </c>
      <c r="E82" s="2">
        <v>0</v>
      </c>
      <c r="F82" s="2">
        <v>300.54000000000002</v>
      </c>
      <c r="G82" s="2">
        <v>611.57000000000005</v>
      </c>
      <c r="H82" s="2">
        <v>6.18</v>
      </c>
      <c r="I82" s="2">
        <v>6.18</v>
      </c>
      <c r="J82" s="100">
        <v>623.93000000000006</v>
      </c>
      <c r="K82" s="2"/>
      <c r="L82" s="3"/>
      <c r="M82" s="101"/>
      <c r="N82" s="110"/>
      <c r="O82" s="2">
        <v>0</v>
      </c>
      <c r="P82" s="3"/>
    </row>
    <row r="83" spans="1:16" x14ac:dyDescent="0.3">
      <c r="A83">
        <v>53300</v>
      </c>
      <c r="B83" s="2">
        <v>0</v>
      </c>
      <c r="C83" s="2">
        <v>0</v>
      </c>
      <c r="D83" s="2">
        <v>0</v>
      </c>
      <c r="E83" s="2">
        <v>0</v>
      </c>
      <c r="F83" s="2">
        <v>0</v>
      </c>
      <c r="G83" s="2">
        <v>0</v>
      </c>
      <c r="H83" s="2">
        <v>0</v>
      </c>
      <c r="I83" s="2">
        <v>0</v>
      </c>
      <c r="J83" s="100">
        <v>0</v>
      </c>
      <c r="K83" s="2"/>
      <c r="L83" s="3"/>
      <c r="M83" s="101"/>
      <c r="N83" s="110"/>
      <c r="O83" s="2">
        <v>0</v>
      </c>
      <c r="P83" s="3"/>
    </row>
    <row r="84" spans="1:16" x14ac:dyDescent="0.3">
      <c r="A84">
        <v>53900</v>
      </c>
      <c r="B84" s="2">
        <v>0</v>
      </c>
      <c r="C84" s="2">
        <v>0</v>
      </c>
      <c r="D84" s="2">
        <v>0</v>
      </c>
      <c r="E84" s="2">
        <v>0</v>
      </c>
      <c r="F84" s="2">
        <v>0</v>
      </c>
      <c r="G84" s="2">
        <v>0</v>
      </c>
      <c r="H84" s="2">
        <v>0</v>
      </c>
      <c r="I84" s="2">
        <v>0</v>
      </c>
      <c r="J84" s="100">
        <v>0</v>
      </c>
      <c r="K84" s="2"/>
      <c r="L84" s="3"/>
      <c r="M84" s="101"/>
      <c r="N84" s="110"/>
      <c r="O84" s="2">
        <v>0</v>
      </c>
      <c r="P84" s="3"/>
    </row>
    <row r="85" spans="1:16" x14ac:dyDescent="0.3">
      <c r="A85">
        <v>54100</v>
      </c>
      <c r="B85" s="2">
        <v>0</v>
      </c>
      <c r="C85" s="2">
        <v>0</v>
      </c>
      <c r="D85" s="2">
        <v>0</v>
      </c>
      <c r="E85" s="2">
        <v>0</v>
      </c>
      <c r="F85" s="2">
        <v>0</v>
      </c>
      <c r="G85" s="2">
        <v>0</v>
      </c>
      <c r="H85" s="2">
        <v>0</v>
      </c>
      <c r="I85" s="2">
        <v>0</v>
      </c>
      <c r="J85" s="100">
        <v>0</v>
      </c>
      <c r="K85" s="2"/>
      <c r="L85" s="3"/>
      <c r="M85" s="101"/>
      <c r="N85" s="110"/>
      <c r="O85" s="2">
        <v>227.71</v>
      </c>
      <c r="P85" s="3"/>
    </row>
    <row r="86" spans="1:16" x14ac:dyDescent="0.3">
      <c r="A86">
        <v>54200</v>
      </c>
      <c r="B86" s="2">
        <v>6153583.8600000003</v>
      </c>
      <c r="C86" s="2">
        <v>12047507.17</v>
      </c>
      <c r="D86" s="2">
        <v>126227.72</v>
      </c>
      <c r="E86" s="2">
        <v>126227.72</v>
      </c>
      <c r="F86" s="2">
        <v>204902.77</v>
      </c>
      <c r="G86" s="2">
        <v>416953.02</v>
      </c>
      <c r="H86" s="2">
        <v>4203.34</v>
      </c>
      <c r="I86" s="2">
        <v>4203.34</v>
      </c>
      <c r="J86" s="100">
        <v>12725322.310000001</v>
      </c>
      <c r="K86" s="2"/>
      <c r="L86" s="3"/>
      <c r="M86" s="101"/>
      <c r="N86" s="110"/>
      <c r="O86" s="2">
        <v>484270.88</v>
      </c>
      <c r="P86" s="3"/>
    </row>
    <row r="87" spans="1:16" x14ac:dyDescent="0.3">
      <c r="A87">
        <v>54300</v>
      </c>
      <c r="B87" s="2">
        <v>13320.1</v>
      </c>
      <c r="C87" s="2">
        <v>24662.799999999999</v>
      </c>
      <c r="D87" s="2">
        <v>273.24</v>
      </c>
      <c r="E87" s="2">
        <v>273.24</v>
      </c>
      <c r="F87" s="2">
        <v>14137.85</v>
      </c>
      <c r="G87" s="2">
        <v>28768.63</v>
      </c>
      <c r="H87" s="2">
        <v>290</v>
      </c>
      <c r="I87" s="2">
        <v>290</v>
      </c>
      <c r="J87" s="100">
        <v>54557.910000000011</v>
      </c>
      <c r="K87" s="2"/>
      <c r="L87" s="3"/>
      <c r="M87" s="101"/>
      <c r="N87" s="110"/>
      <c r="O87" s="2">
        <v>2441.9899999999998</v>
      </c>
      <c r="P87" s="3"/>
    </row>
    <row r="88" spans="1:16" x14ac:dyDescent="0.3">
      <c r="A88">
        <v>54400</v>
      </c>
      <c r="B88" s="2">
        <v>0</v>
      </c>
      <c r="C88" s="2">
        <v>0</v>
      </c>
      <c r="D88" s="2">
        <v>0</v>
      </c>
      <c r="E88" s="2">
        <v>0</v>
      </c>
      <c r="F88" s="2">
        <v>0</v>
      </c>
      <c r="G88" s="2">
        <v>0</v>
      </c>
      <c r="H88" s="2">
        <v>0</v>
      </c>
      <c r="I88" s="2">
        <v>0</v>
      </c>
      <c r="J88" s="100">
        <v>0</v>
      </c>
      <c r="K88" s="2"/>
      <c r="L88" s="3"/>
      <c r="M88" s="101"/>
      <c r="N88" s="110"/>
      <c r="O88" s="2">
        <v>0</v>
      </c>
      <c r="P88" s="3"/>
    </row>
    <row r="89" spans="1:16" x14ac:dyDescent="0.3">
      <c r="A89">
        <v>60100</v>
      </c>
      <c r="B89" s="2">
        <v>0</v>
      </c>
      <c r="C89" s="2">
        <v>0</v>
      </c>
      <c r="D89" s="2">
        <v>0</v>
      </c>
      <c r="E89" s="2">
        <v>0</v>
      </c>
      <c r="F89" s="2">
        <v>0</v>
      </c>
      <c r="G89" s="2">
        <v>0</v>
      </c>
      <c r="H89" s="2">
        <v>0</v>
      </c>
      <c r="I89" s="2">
        <v>0</v>
      </c>
      <c r="J89" s="100">
        <v>0</v>
      </c>
      <c r="K89" s="2"/>
      <c r="L89" s="3"/>
      <c r="M89" s="101"/>
      <c r="N89" s="110"/>
      <c r="O89" s="2">
        <v>0</v>
      </c>
      <c r="P89" s="3"/>
    </row>
    <row r="90" spans="1:16" x14ac:dyDescent="0.3">
      <c r="A90">
        <v>60400</v>
      </c>
      <c r="B90" s="2">
        <v>0</v>
      </c>
      <c r="C90" s="2">
        <v>0</v>
      </c>
      <c r="D90" s="2">
        <v>0</v>
      </c>
      <c r="E90" s="2">
        <v>0</v>
      </c>
      <c r="F90" s="2">
        <v>10094.74</v>
      </c>
      <c r="G90" s="2">
        <v>20541.400000000001</v>
      </c>
      <c r="H90" s="2">
        <v>207.07</v>
      </c>
      <c r="I90" s="2">
        <v>207.07</v>
      </c>
      <c r="J90" s="100">
        <v>20955.54</v>
      </c>
      <c r="K90" s="2"/>
      <c r="L90" s="3"/>
      <c r="M90" s="101"/>
      <c r="N90" s="110"/>
      <c r="O90" s="2">
        <v>0</v>
      </c>
      <c r="P90" s="3"/>
    </row>
    <row r="91" spans="1:16" x14ac:dyDescent="0.3">
      <c r="A91">
        <v>60500</v>
      </c>
      <c r="B91" s="2">
        <v>0</v>
      </c>
      <c r="C91" s="2">
        <v>0</v>
      </c>
      <c r="D91" s="2">
        <v>0</v>
      </c>
      <c r="E91" s="2">
        <v>0</v>
      </c>
      <c r="F91" s="2">
        <v>0</v>
      </c>
      <c r="G91" s="2">
        <v>0</v>
      </c>
      <c r="H91" s="2">
        <v>0</v>
      </c>
      <c r="I91" s="2">
        <v>0</v>
      </c>
      <c r="J91" s="100">
        <v>0</v>
      </c>
      <c r="K91" s="2"/>
      <c r="L91" s="3"/>
      <c r="M91" s="101"/>
      <c r="N91" s="110"/>
      <c r="O91" s="2">
        <v>0</v>
      </c>
      <c r="P91" s="3"/>
    </row>
    <row r="92" spans="1:16" x14ac:dyDescent="0.3">
      <c r="A92">
        <v>60601</v>
      </c>
      <c r="B92" s="2">
        <v>0</v>
      </c>
      <c r="C92" s="107">
        <v>-1216.32</v>
      </c>
      <c r="D92" s="2">
        <v>0</v>
      </c>
      <c r="E92" s="2">
        <v>0</v>
      </c>
      <c r="F92" s="2">
        <v>8686.4500000000007</v>
      </c>
      <c r="G92" s="2">
        <v>17675.810000000001</v>
      </c>
      <c r="H92" s="2">
        <v>178.19</v>
      </c>
      <c r="I92" s="2">
        <v>178.19</v>
      </c>
      <c r="J92" s="100">
        <v>16815.87</v>
      </c>
      <c r="K92" s="2"/>
      <c r="L92" s="3"/>
      <c r="M92" s="101"/>
      <c r="N92" s="110"/>
      <c r="O92" s="2">
        <v>1216.32</v>
      </c>
      <c r="P92" s="3"/>
    </row>
    <row r="93" spans="1:16" x14ac:dyDescent="0.3">
      <c r="A93">
        <v>60700</v>
      </c>
      <c r="B93" s="2">
        <v>72081.78</v>
      </c>
      <c r="C93" s="2">
        <v>138772.37</v>
      </c>
      <c r="D93" s="2">
        <v>1478.58</v>
      </c>
      <c r="E93" s="2">
        <v>1478.58</v>
      </c>
      <c r="F93" s="2">
        <v>0</v>
      </c>
      <c r="G93" s="2">
        <v>0</v>
      </c>
      <c r="H93" s="2">
        <v>0</v>
      </c>
      <c r="I93" s="2">
        <v>0</v>
      </c>
      <c r="J93" s="100">
        <v>141729.52999999997</v>
      </c>
      <c r="K93" s="2"/>
      <c r="L93" s="3"/>
      <c r="M93" s="101"/>
      <c r="N93" s="110"/>
      <c r="O93" s="2">
        <v>7904.61</v>
      </c>
      <c r="P93" s="3"/>
    </row>
    <row r="94" spans="1:16" x14ac:dyDescent="0.3">
      <c r="A94">
        <v>60800</v>
      </c>
      <c r="B94" s="2">
        <v>0</v>
      </c>
      <c r="C94" s="2">
        <v>0</v>
      </c>
      <c r="D94" s="2">
        <v>0</v>
      </c>
      <c r="E94" s="2">
        <v>0</v>
      </c>
      <c r="F94" s="2">
        <v>0</v>
      </c>
      <c r="G94" s="2">
        <v>0</v>
      </c>
      <c r="H94" s="2">
        <v>0</v>
      </c>
      <c r="I94" s="2">
        <v>0</v>
      </c>
      <c r="J94" s="100">
        <v>0</v>
      </c>
      <c r="K94" s="2"/>
      <c r="L94" s="3"/>
      <c r="M94" s="101"/>
      <c r="N94" s="110"/>
      <c r="O94" s="2">
        <v>0</v>
      </c>
      <c r="P94" s="3"/>
    </row>
    <row r="95" spans="1:16" x14ac:dyDescent="0.3">
      <c r="A95">
        <v>60900</v>
      </c>
      <c r="B95" s="2">
        <v>0</v>
      </c>
      <c r="C95" s="2">
        <v>0</v>
      </c>
      <c r="D95" s="2">
        <v>0</v>
      </c>
      <c r="E95" s="2">
        <v>0</v>
      </c>
      <c r="F95" s="2">
        <v>0</v>
      </c>
      <c r="G95" s="2">
        <v>0</v>
      </c>
      <c r="H95" s="2">
        <v>0</v>
      </c>
      <c r="I95" s="2">
        <v>0</v>
      </c>
      <c r="J95" s="100">
        <v>0</v>
      </c>
      <c r="K95" s="2"/>
      <c r="L95" s="3"/>
      <c r="M95" s="101"/>
      <c r="N95" s="110"/>
      <c r="O95" s="2">
        <v>0</v>
      </c>
      <c r="P95" s="3"/>
    </row>
    <row r="96" spans="1:16" x14ac:dyDescent="0.3">
      <c r="A96">
        <v>61000</v>
      </c>
      <c r="B96" s="2">
        <v>10143.83</v>
      </c>
      <c r="C96" s="2">
        <v>17993.650000000001</v>
      </c>
      <c r="D96" s="2">
        <v>208.08</v>
      </c>
      <c r="E96" s="2">
        <v>208.08</v>
      </c>
      <c r="F96" s="2">
        <v>6882.75</v>
      </c>
      <c r="G96" s="2">
        <v>14005.68</v>
      </c>
      <c r="H96" s="2">
        <v>141.19</v>
      </c>
      <c r="I96" s="2">
        <v>141.19</v>
      </c>
      <c r="J96" s="100">
        <v>32697.87000000001</v>
      </c>
      <c r="K96" s="2"/>
      <c r="L96" s="3"/>
      <c r="M96" s="101"/>
      <c r="N96" s="110"/>
      <c r="O96" s="2">
        <v>2647.67</v>
      </c>
      <c r="P96" s="3"/>
    </row>
    <row r="97" spans="1:16" x14ac:dyDescent="0.3">
      <c r="A97">
        <v>61200</v>
      </c>
      <c r="B97" s="2">
        <v>0</v>
      </c>
      <c r="C97" s="2">
        <v>0</v>
      </c>
      <c r="D97" s="2">
        <v>0</v>
      </c>
      <c r="E97" s="2">
        <v>0</v>
      </c>
      <c r="F97" s="2">
        <v>0</v>
      </c>
      <c r="G97" s="2">
        <v>0</v>
      </c>
      <c r="H97" s="2">
        <v>0</v>
      </c>
      <c r="I97" s="2">
        <v>0</v>
      </c>
      <c r="J97" s="100">
        <v>0</v>
      </c>
      <c r="K97" s="2"/>
      <c r="L97" s="3"/>
      <c r="M97" s="101"/>
      <c r="N97" s="110"/>
      <c r="O97" s="2">
        <v>0</v>
      </c>
      <c r="P97" s="3"/>
    </row>
    <row r="98" spans="1:16" x14ac:dyDescent="0.3">
      <c r="A98">
        <v>62200</v>
      </c>
      <c r="B98" s="2">
        <v>0</v>
      </c>
      <c r="C98" s="2">
        <v>0</v>
      </c>
      <c r="D98" s="2">
        <v>0</v>
      </c>
      <c r="E98" s="2">
        <v>0</v>
      </c>
      <c r="F98" s="2">
        <v>0</v>
      </c>
      <c r="G98" s="2">
        <v>0</v>
      </c>
      <c r="H98" s="2">
        <v>0</v>
      </c>
      <c r="I98" s="2">
        <v>0</v>
      </c>
      <c r="J98" s="100">
        <v>0</v>
      </c>
      <c r="K98" s="2"/>
      <c r="L98" s="3"/>
      <c r="M98" s="101"/>
      <c r="N98" s="110"/>
      <c r="O98" s="2">
        <v>0</v>
      </c>
      <c r="P98" s="3"/>
    </row>
    <row r="99" spans="1:16" x14ac:dyDescent="0.3">
      <c r="A99">
        <v>62500</v>
      </c>
      <c r="B99" s="2">
        <v>0</v>
      </c>
      <c r="C99" s="2">
        <v>0</v>
      </c>
      <c r="D99" s="2">
        <v>0</v>
      </c>
      <c r="E99" s="2">
        <v>0</v>
      </c>
      <c r="F99" s="2">
        <v>0</v>
      </c>
      <c r="G99" s="2">
        <v>0</v>
      </c>
      <c r="H99" s="2">
        <v>0</v>
      </c>
      <c r="I99" s="2">
        <v>0</v>
      </c>
      <c r="J99" s="100">
        <v>0</v>
      </c>
      <c r="K99" s="2"/>
      <c r="L99" s="3"/>
      <c r="M99" s="101"/>
      <c r="N99" s="110"/>
      <c r="O99" s="2">
        <v>0</v>
      </c>
      <c r="P99" s="3"/>
    </row>
    <row r="100" spans="1:16" x14ac:dyDescent="0.3">
      <c r="A100">
        <v>62700</v>
      </c>
      <c r="B100" s="2">
        <v>0</v>
      </c>
      <c r="C100" s="2">
        <v>0</v>
      </c>
      <c r="D100" s="2">
        <v>0</v>
      </c>
      <c r="E100" s="2">
        <v>0</v>
      </c>
      <c r="F100" s="2">
        <v>0</v>
      </c>
      <c r="G100" s="2">
        <v>0</v>
      </c>
      <c r="H100" s="2">
        <v>0</v>
      </c>
      <c r="I100" s="2">
        <v>0</v>
      </c>
      <c r="J100" s="100">
        <v>0</v>
      </c>
      <c r="K100" s="2"/>
      <c r="L100" s="3"/>
      <c r="M100" s="101"/>
      <c r="N100" s="110"/>
      <c r="O100" s="2">
        <v>0</v>
      </c>
      <c r="P100" s="3"/>
    </row>
    <row r="101" spans="1:16" x14ac:dyDescent="0.3">
      <c r="A101">
        <v>63000</v>
      </c>
      <c r="B101" s="2">
        <v>0</v>
      </c>
      <c r="C101" s="2">
        <v>0</v>
      </c>
      <c r="D101" s="2">
        <v>0</v>
      </c>
      <c r="E101" s="2">
        <v>0</v>
      </c>
      <c r="F101" s="2">
        <v>0</v>
      </c>
      <c r="G101" s="2">
        <v>0</v>
      </c>
      <c r="H101" s="2">
        <v>0</v>
      </c>
      <c r="I101" s="2">
        <v>0</v>
      </c>
      <c r="J101" s="100">
        <v>0</v>
      </c>
      <c r="K101" s="2"/>
      <c r="L101" s="3"/>
      <c r="M101" s="101"/>
      <c r="N101" s="110"/>
      <c r="O101" s="2">
        <v>0</v>
      </c>
      <c r="P101" s="3"/>
    </row>
    <row r="102" spans="1:16" x14ac:dyDescent="0.3">
      <c r="A102">
        <v>63500</v>
      </c>
      <c r="B102" s="2">
        <v>0</v>
      </c>
      <c r="C102" s="2">
        <v>0</v>
      </c>
      <c r="D102" s="2">
        <v>0</v>
      </c>
      <c r="E102" s="2">
        <v>0</v>
      </c>
      <c r="F102" s="2">
        <v>0</v>
      </c>
      <c r="G102" s="2">
        <v>0</v>
      </c>
      <c r="H102" s="2">
        <v>0</v>
      </c>
      <c r="I102" s="2">
        <v>0</v>
      </c>
      <c r="J102" s="100">
        <v>0</v>
      </c>
      <c r="K102" s="2"/>
      <c r="L102" s="3"/>
      <c r="M102" s="101"/>
      <c r="N102" s="110"/>
      <c r="O102" s="2">
        <v>545.79</v>
      </c>
      <c r="P102" s="3"/>
    </row>
    <row r="103" spans="1:16" x14ac:dyDescent="0.3">
      <c r="A103">
        <v>63700</v>
      </c>
      <c r="B103" s="2">
        <v>8602.09</v>
      </c>
      <c r="C103" s="2">
        <v>16898.77</v>
      </c>
      <c r="D103" s="2">
        <v>176.47</v>
      </c>
      <c r="E103" s="2">
        <v>176.47</v>
      </c>
      <c r="F103" s="2">
        <v>4152.09</v>
      </c>
      <c r="G103" s="2">
        <v>8448.94</v>
      </c>
      <c r="H103" s="2">
        <v>85.17</v>
      </c>
      <c r="I103" s="2">
        <v>85.17</v>
      </c>
      <c r="J103" s="100">
        <v>25870.99</v>
      </c>
      <c r="K103" s="2"/>
      <c r="L103" s="3"/>
      <c r="M103" s="101"/>
      <c r="N103" s="110"/>
      <c r="O103" s="2">
        <v>605.36</v>
      </c>
      <c r="P103" s="3"/>
    </row>
    <row r="104" spans="1:16" x14ac:dyDescent="0.3">
      <c r="A104">
        <v>63800</v>
      </c>
      <c r="B104" s="2">
        <v>0</v>
      </c>
      <c r="C104" s="2">
        <v>0</v>
      </c>
      <c r="D104" s="2">
        <v>0</v>
      </c>
      <c r="E104" s="2">
        <v>0</v>
      </c>
      <c r="F104" s="2">
        <v>0</v>
      </c>
      <c r="G104" s="2">
        <v>0</v>
      </c>
      <c r="H104" s="2">
        <v>0</v>
      </c>
      <c r="I104" s="2">
        <v>0</v>
      </c>
      <c r="J104" s="100">
        <v>0</v>
      </c>
      <c r="K104" s="2"/>
      <c r="L104" s="3"/>
      <c r="M104" s="101"/>
      <c r="N104" s="110"/>
      <c r="O104" s="2">
        <v>0</v>
      </c>
      <c r="P104" s="3"/>
    </row>
    <row r="105" spans="1:16" x14ac:dyDescent="0.3">
      <c r="A105">
        <v>64100</v>
      </c>
      <c r="B105" s="2">
        <v>15577.04</v>
      </c>
      <c r="C105" s="2">
        <v>29669.65</v>
      </c>
      <c r="D105" s="2">
        <v>319.52999999999997</v>
      </c>
      <c r="E105" s="2">
        <v>319.52999999999997</v>
      </c>
      <c r="F105" s="2">
        <v>6528.57</v>
      </c>
      <c r="G105" s="2">
        <v>13284.63</v>
      </c>
      <c r="H105" s="2">
        <v>133.91999999999999</v>
      </c>
      <c r="I105" s="2">
        <v>133.91999999999999</v>
      </c>
      <c r="J105" s="100">
        <v>43861.179999999993</v>
      </c>
      <c r="K105" s="2"/>
      <c r="L105" s="3"/>
      <c r="M105" s="101"/>
      <c r="N105" s="110"/>
      <c r="O105" s="2">
        <v>2027.42</v>
      </c>
      <c r="P105" s="3"/>
    </row>
    <row r="106" spans="1:16" x14ac:dyDescent="0.3">
      <c r="A106">
        <v>66600</v>
      </c>
      <c r="B106" s="2">
        <v>0</v>
      </c>
      <c r="C106" s="2">
        <v>0</v>
      </c>
      <c r="D106" s="2">
        <v>0</v>
      </c>
      <c r="E106" s="2">
        <v>0</v>
      </c>
      <c r="F106" s="2">
        <v>0</v>
      </c>
      <c r="G106" s="2">
        <v>0</v>
      </c>
      <c r="H106" s="2">
        <v>0</v>
      </c>
      <c r="I106" s="2">
        <v>0</v>
      </c>
      <c r="J106" s="100">
        <v>0</v>
      </c>
      <c r="K106" s="2"/>
      <c r="L106" s="3"/>
      <c r="M106" s="101"/>
      <c r="N106" s="110"/>
      <c r="O106" s="2">
        <v>0</v>
      </c>
      <c r="P106" s="3"/>
    </row>
    <row r="107" spans="1:16" x14ac:dyDescent="0.3">
      <c r="A107">
        <v>67000</v>
      </c>
      <c r="B107" s="2">
        <v>0</v>
      </c>
      <c r="C107" s="2">
        <v>0</v>
      </c>
      <c r="D107" s="2">
        <v>0</v>
      </c>
      <c r="E107" s="2">
        <v>0</v>
      </c>
      <c r="F107" s="2">
        <v>0</v>
      </c>
      <c r="G107" s="2">
        <v>0</v>
      </c>
      <c r="H107" s="2">
        <v>0</v>
      </c>
      <c r="I107" s="2">
        <v>0</v>
      </c>
      <c r="J107" s="100">
        <v>0</v>
      </c>
      <c r="K107" s="2"/>
      <c r="L107" s="3"/>
      <c r="M107" s="101"/>
      <c r="N107" s="110"/>
      <c r="O107" s="2">
        <v>0</v>
      </c>
      <c r="P107" s="3"/>
    </row>
    <row r="108" spans="1:16" x14ac:dyDescent="0.3">
      <c r="A108">
        <v>67100</v>
      </c>
      <c r="B108" s="2">
        <v>0</v>
      </c>
      <c r="C108" s="107">
        <v>-521.52</v>
      </c>
      <c r="D108" s="2">
        <v>0</v>
      </c>
      <c r="E108" s="2">
        <v>0</v>
      </c>
      <c r="F108" s="2">
        <v>8959.84</v>
      </c>
      <c r="G108" s="2">
        <v>18232.14</v>
      </c>
      <c r="H108" s="2">
        <v>183.8</v>
      </c>
      <c r="I108" s="2">
        <v>183.8</v>
      </c>
      <c r="J108" s="100">
        <v>18078.219999999998</v>
      </c>
      <c r="K108" s="2"/>
      <c r="L108" s="3"/>
      <c r="M108" s="101"/>
      <c r="N108" s="110"/>
      <c r="O108" s="2">
        <v>521.52</v>
      </c>
      <c r="P108" s="3"/>
    </row>
    <row r="109" spans="1:16" x14ac:dyDescent="0.3">
      <c r="A109">
        <v>67200</v>
      </c>
      <c r="B109" s="2">
        <v>0</v>
      </c>
      <c r="C109" s="2">
        <v>0</v>
      </c>
      <c r="D109" s="2">
        <v>0</v>
      </c>
      <c r="E109" s="2">
        <v>0</v>
      </c>
      <c r="F109" s="2">
        <v>0</v>
      </c>
      <c r="G109" s="2">
        <v>0</v>
      </c>
      <c r="H109" s="2">
        <v>0</v>
      </c>
      <c r="I109" s="2">
        <v>0</v>
      </c>
      <c r="J109" s="100">
        <v>0</v>
      </c>
      <c r="K109" s="2"/>
      <c r="L109" s="3"/>
      <c r="M109" s="101"/>
      <c r="N109" s="110"/>
      <c r="O109" s="2">
        <v>0</v>
      </c>
      <c r="P109" s="3"/>
    </row>
    <row r="110" spans="1:16" x14ac:dyDescent="0.3">
      <c r="A110">
        <v>67300</v>
      </c>
      <c r="B110" s="2">
        <v>19948.8</v>
      </c>
      <c r="C110" s="2">
        <v>38309.53</v>
      </c>
      <c r="D110" s="2">
        <v>409.2</v>
      </c>
      <c r="E110" s="2">
        <v>409.2</v>
      </c>
      <c r="F110" s="2">
        <v>0</v>
      </c>
      <c r="G110" s="2">
        <v>0</v>
      </c>
      <c r="H110" s="2">
        <v>0</v>
      </c>
      <c r="I110" s="2">
        <v>0</v>
      </c>
      <c r="J110" s="100">
        <v>39127.929999999993</v>
      </c>
      <c r="K110" s="2"/>
      <c r="L110" s="3"/>
      <c r="M110" s="101"/>
      <c r="N110" s="110"/>
      <c r="O110" s="2">
        <v>2283.79</v>
      </c>
      <c r="P110" s="3"/>
    </row>
    <row r="111" spans="1:16" x14ac:dyDescent="0.3">
      <c r="A111">
        <v>67400</v>
      </c>
      <c r="B111" s="2">
        <v>0</v>
      </c>
      <c r="C111" s="2">
        <v>0</v>
      </c>
      <c r="D111" s="2">
        <v>0</v>
      </c>
      <c r="E111" s="2">
        <v>0</v>
      </c>
      <c r="F111" s="2">
        <v>0</v>
      </c>
      <c r="G111" s="2">
        <v>0</v>
      </c>
      <c r="H111" s="2">
        <v>0</v>
      </c>
      <c r="I111" s="2">
        <v>0</v>
      </c>
      <c r="J111" s="100">
        <v>0</v>
      </c>
      <c r="K111" s="2"/>
      <c r="L111" s="3"/>
      <c r="M111" s="101"/>
      <c r="N111" s="110"/>
      <c r="O111" s="2">
        <v>0</v>
      </c>
      <c r="P111" s="3"/>
    </row>
    <row r="112" spans="1:16" x14ac:dyDescent="0.3">
      <c r="A112">
        <v>67500</v>
      </c>
      <c r="B112" s="2">
        <v>303979.5</v>
      </c>
      <c r="C112" s="2">
        <v>588608.80000000005</v>
      </c>
      <c r="D112" s="2">
        <v>6235.39</v>
      </c>
      <c r="E112" s="2">
        <v>6235.39</v>
      </c>
      <c r="F112" s="2">
        <v>104540.69</v>
      </c>
      <c r="G112" s="2">
        <v>212726.59</v>
      </c>
      <c r="H112" s="2">
        <v>2144.36</v>
      </c>
      <c r="I112" s="2">
        <v>2144.36</v>
      </c>
      <c r="J112" s="100">
        <v>818094.8899999999</v>
      </c>
      <c r="K112" s="2"/>
      <c r="L112" s="3"/>
      <c r="M112" s="101"/>
      <c r="N112" s="110"/>
      <c r="O112" s="2">
        <v>30259.53</v>
      </c>
      <c r="P112" s="3"/>
    </row>
    <row r="113" spans="1:16" x14ac:dyDescent="0.3">
      <c r="A113">
        <v>67600</v>
      </c>
      <c r="B113" s="2">
        <v>0</v>
      </c>
      <c r="C113" s="2">
        <v>0</v>
      </c>
      <c r="D113" s="2">
        <v>0</v>
      </c>
      <c r="E113" s="2">
        <v>0</v>
      </c>
      <c r="F113" s="2">
        <v>0</v>
      </c>
      <c r="G113" s="2">
        <v>0</v>
      </c>
      <c r="H113" s="2">
        <v>0</v>
      </c>
      <c r="I113" s="2">
        <v>0</v>
      </c>
      <c r="J113" s="100">
        <v>0</v>
      </c>
      <c r="K113" s="2"/>
      <c r="L113" s="3"/>
      <c r="M113" s="101"/>
      <c r="N113" s="110"/>
      <c r="O113" s="2">
        <v>0</v>
      </c>
      <c r="P113" s="3"/>
    </row>
    <row r="114" spans="1:16" x14ac:dyDescent="0.3">
      <c r="A114">
        <v>67800</v>
      </c>
      <c r="B114" s="2">
        <v>0</v>
      </c>
      <c r="C114" s="2">
        <v>0</v>
      </c>
      <c r="D114" s="2">
        <v>0</v>
      </c>
      <c r="E114" s="2">
        <v>0</v>
      </c>
      <c r="F114" s="2">
        <v>0</v>
      </c>
      <c r="G114" s="2">
        <v>0</v>
      </c>
      <c r="H114" s="2">
        <v>0</v>
      </c>
      <c r="I114" s="2">
        <v>0</v>
      </c>
      <c r="J114" s="100">
        <v>0</v>
      </c>
      <c r="K114" s="2"/>
      <c r="L114" s="3"/>
      <c r="M114" s="101"/>
      <c r="N114" s="110"/>
      <c r="O114" s="2">
        <v>0</v>
      </c>
      <c r="P114" s="3"/>
    </row>
    <row r="115" spans="1:16" x14ac:dyDescent="0.3">
      <c r="A115">
        <v>67900</v>
      </c>
      <c r="B115" s="2">
        <v>0</v>
      </c>
      <c r="C115" s="2">
        <v>-76.569999999999993</v>
      </c>
      <c r="D115" s="2">
        <v>0</v>
      </c>
      <c r="E115" s="2">
        <v>0</v>
      </c>
      <c r="F115" s="2">
        <v>2457.84</v>
      </c>
      <c r="G115" s="2">
        <v>5001.32</v>
      </c>
      <c r="H115" s="2">
        <v>50.42</v>
      </c>
      <c r="I115" s="2">
        <v>50.42</v>
      </c>
      <c r="J115" s="100">
        <v>5025.59</v>
      </c>
      <c r="K115" s="2"/>
      <c r="L115" s="3"/>
      <c r="M115" s="101"/>
      <c r="N115" s="110"/>
      <c r="O115" s="2">
        <v>76.569999999999993</v>
      </c>
      <c r="P115" s="3"/>
    </row>
    <row r="116" spans="1:16" x14ac:dyDescent="0.3">
      <c r="A116">
        <v>68000</v>
      </c>
      <c r="B116" s="2">
        <v>0</v>
      </c>
      <c r="C116" s="2">
        <v>0</v>
      </c>
      <c r="D116" s="2">
        <v>0</v>
      </c>
      <c r="E116" s="2">
        <v>0</v>
      </c>
      <c r="F116" s="2">
        <v>0</v>
      </c>
      <c r="G116" s="2">
        <v>0</v>
      </c>
      <c r="H116" s="2">
        <v>0</v>
      </c>
      <c r="I116" s="2">
        <v>0</v>
      </c>
      <c r="J116" s="100">
        <v>0</v>
      </c>
      <c r="K116" s="2"/>
      <c r="L116" s="3"/>
      <c r="M116" s="101"/>
      <c r="N116" s="110"/>
      <c r="O116" s="2">
        <v>0</v>
      </c>
      <c r="P116" s="3"/>
    </row>
    <row r="117" spans="1:16" x14ac:dyDescent="0.3">
      <c r="A117">
        <v>68100</v>
      </c>
      <c r="B117" s="2">
        <v>0</v>
      </c>
      <c r="C117" s="2">
        <v>0</v>
      </c>
      <c r="D117" s="2">
        <v>0</v>
      </c>
      <c r="E117" s="2">
        <v>0</v>
      </c>
      <c r="F117" s="2">
        <v>0</v>
      </c>
      <c r="G117" s="2">
        <v>0</v>
      </c>
      <c r="H117" s="2">
        <v>0</v>
      </c>
      <c r="I117" s="2">
        <v>0</v>
      </c>
      <c r="J117" s="100">
        <v>0</v>
      </c>
      <c r="K117" s="2"/>
      <c r="L117" s="3"/>
      <c r="M117" s="101"/>
      <c r="N117" s="110"/>
      <c r="O117" s="2">
        <v>0</v>
      </c>
      <c r="P117" s="3"/>
    </row>
    <row r="118" spans="1:16" x14ac:dyDescent="0.3">
      <c r="A118">
        <v>68200</v>
      </c>
      <c r="B118" s="2">
        <v>0</v>
      </c>
      <c r="C118" s="107">
        <v>-2030.02</v>
      </c>
      <c r="D118" s="2">
        <v>0</v>
      </c>
      <c r="E118" s="2">
        <v>0</v>
      </c>
      <c r="F118" s="2">
        <v>2239.1799999999998</v>
      </c>
      <c r="G118" s="2">
        <v>4556.45</v>
      </c>
      <c r="H118" s="2">
        <v>45.93</v>
      </c>
      <c r="I118" s="2">
        <v>45.93</v>
      </c>
      <c r="J118" s="100">
        <v>2618.2900000000004</v>
      </c>
      <c r="K118" s="2"/>
      <c r="L118" s="3"/>
      <c r="M118" s="101"/>
      <c r="N118" s="110"/>
      <c r="O118" s="2">
        <v>2030.02</v>
      </c>
      <c r="P118" s="3"/>
    </row>
    <row r="119" spans="1:16" x14ac:dyDescent="0.3">
      <c r="A119">
        <v>68300</v>
      </c>
      <c r="B119" s="2">
        <v>0</v>
      </c>
      <c r="C119" s="2">
        <v>0</v>
      </c>
      <c r="D119" s="2">
        <v>0</v>
      </c>
      <c r="E119" s="2">
        <v>0</v>
      </c>
      <c r="F119" s="2">
        <v>0</v>
      </c>
      <c r="G119" s="2">
        <v>0</v>
      </c>
      <c r="H119" s="2">
        <v>0</v>
      </c>
      <c r="I119" s="2">
        <v>0</v>
      </c>
      <c r="J119" s="100">
        <v>0</v>
      </c>
      <c r="K119" s="2"/>
      <c r="L119" s="3"/>
      <c r="M119" s="101"/>
      <c r="N119" s="110"/>
      <c r="O119" s="2">
        <v>0</v>
      </c>
      <c r="P119" s="3"/>
    </row>
    <row r="120" spans="1:16" x14ac:dyDescent="0.3">
      <c r="A120">
        <v>68400</v>
      </c>
      <c r="B120" s="2">
        <v>0</v>
      </c>
      <c r="C120" s="2">
        <v>0</v>
      </c>
      <c r="D120" s="2">
        <v>0</v>
      </c>
      <c r="E120" s="2">
        <v>0</v>
      </c>
      <c r="F120" s="2">
        <v>0</v>
      </c>
      <c r="G120" s="2">
        <v>0</v>
      </c>
      <c r="H120" s="2">
        <v>0</v>
      </c>
      <c r="I120" s="2">
        <v>0</v>
      </c>
      <c r="J120" s="100">
        <v>0</v>
      </c>
      <c r="K120" s="2"/>
      <c r="L120" s="3"/>
      <c r="M120" s="101"/>
      <c r="N120" s="110"/>
      <c r="O120" s="2">
        <v>0</v>
      </c>
      <c r="P120" s="3"/>
    </row>
    <row r="121" spans="1:16" x14ac:dyDescent="0.3">
      <c r="A121">
        <v>68500</v>
      </c>
      <c r="B121" s="2">
        <v>0</v>
      </c>
      <c r="C121" s="2">
        <v>0</v>
      </c>
      <c r="D121" s="2">
        <v>0</v>
      </c>
      <c r="E121" s="2">
        <v>0</v>
      </c>
      <c r="F121" s="2">
        <v>0</v>
      </c>
      <c r="G121" s="2">
        <v>0</v>
      </c>
      <c r="H121" s="2">
        <v>0</v>
      </c>
      <c r="I121" s="2">
        <v>0</v>
      </c>
      <c r="J121" s="100">
        <v>0</v>
      </c>
      <c r="K121" s="2"/>
      <c r="L121" s="3"/>
      <c r="M121" s="101"/>
      <c r="N121" s="110"/>
      <c r="O121" s="2">
        <v>0</v>
      </c>
      <c r="P121" s="3"/>
    </row>
    <row r="122" spans="1:16" x14ac:dyDescent="0.3">
      <c r="A122">
        <v>68600</v>
      </c>
      <c r="B122" s="2">
        <v>0</v>
      </c>
      <c r="C122" s="2">
        <v>0</v>
      </c>
      <c r="D122" s="2">
        <v>0</v>
      </c>
      <c r="E122" s="2">
        <v>0</v>
      </c>
      <c r="F122" s="2">
        <v>0</v>
      </c>
      <c r="G122" s="2">
        <v>0</v>
      </c>
      <c r="H122" s="2">
        <v>0</v>
      </c>
      <c r="I122" s="2">
        <v>0</v>
      </c>
      <c r="J122" s="100">
        <v>0</v>
      </c>
      <c r="K122" s="2"/>
      <c r="L122" s="3"/>
      <c r="M122" s="101"/>
      <c r="N122" s="110"/>
      <c r="O122" s="2">
        <v>0</v>
      </c>
      <c r="P122" s="3"/>
    </row>
    <row r="123" spans="1:16" x14ac:dyDescent="0.3">
      <c r="A123">
        <v>68700</v>
      </c>
      <c r="B123" s="2">
        <v>0</v>
      </c>
      <c r="C123" s="2">
        <v>0</v>
      </c>
      <c r="D123" s="2">
        <v>0</v>
      </c>
      <c r="E123" s="2">
        <v>0</v>
      </c>
      <c r="F123" s="2">
        <v>4217.7700000000004</v>
      </c>
      <c r="G123" s="2">
        <v>8582.7999999999993</v>
      </c>
      <c r="H123" s="2">
        <v>86.52</v>
      </c>
      <c r="I123" s="2">
        <v>86.52</v>
      </c>
      <c r="J123" s="100">
        <v>8755.84</v>
      </c>
      <c r="K123" s="2"/>
      <c r="L123" s="3"/>
      <c r="M123" s="101"/>
      <c r="N123" s="110"/>
      <c r="O123" s="2">
        <v>0</v>
      </c>
      <c r="P123" s="3"/>
    </row>
    <row r="124" spans="1:16" x14ac:dyDescent="0.3">
      <c r="A124">
        <v>68800</v>
      </c>
      <c r="B124" s="2">
        <v>13750.09</v>
      </c>
      <c r="C124" s="2">
        <v>27979.97</v>
      </c>
      <c r="D124" s="2">
        <v>282.04000000000002</v>
      </c>
      <c r="E124" s="2">
        <v>282.04000000000002</v>
      </c>
      <c r="F124" s="2">
        <v>0</v>
      </c>
      <c r="G124" s="2">
        <v>0</v>
      </c>
      <c r="H124" s="2">
        <v>0</v>
      </c>
      <c r="I124" s="2">
        <v>0</v>
      </c>
      <c r="J124" s="100">
        <v>28544.050000000003</v>
      </c>
      <c r="K124" s="2"/>
      <c r="L124" s="3"/>
      <c r="M124" s="101"/>
      <c r="N124" s="110"/>
      <c r="O124" s="2">
        <v>0</v>
      </c>
      <c r="P124" s="3"/>
    </row>
    <row r="125" spans="1:16" x14ac:dyDescent="0.3">
      <c r="A125">
        <v>68900</v>
      </c>
      <c r="B125" s="2">
        <v>11212.57</v>
      </c>
      <c r="C125" s="2">
        <v>22816.03</v>
      </c>
      <c r="D125" s="2">
        <v>230.01</v>
      </c>
      <c r="E125" s="2">
        <v>230.01</v>
      </c>
      <c r="F125" s="2">
        <v>1563.45</v>
      </c>
      <c r="G125" s="2">
        <v>3181.35</v>
      </c>
      <c r="H125" s="2">
        <v>32.07</v>
      </c>
      <c r="I125" s="2">
        <v>32.07</v>
      </c>
      <c r="J125" s="100">
        <v>26521.539999999994</v>
      </c>
      <c r="K125" s="2"/>
      <c r="L125" s="3"/>
      <c r="M125" s="101"/>
      <c r="N125" s="110"/>
      <c r="O125" s="2">
        <v>0</v>
      </c>
      <c r="P125" s="3"/>
    </row>
    <row r="126" spans="1:16" x14ac:dyDescent="0.3">
      <c r="A126">
        <v>70101</v>
      </c>
      <c r="B126" s="2">
        <v>242317.57</v>
      </c>
      <c r="C126" s="2">
        <v>472053.61</v>
      </c>
      <c r="D126" s="2">
        <v>4970.6400000000003</v>
      </c>
      <c r="E126" s="2">
        <v>4970.6400000000003</v>
      </c>
      <c r="F126" s="2">
        <v>28628.41</v>
      </c>
      <c r="G126" s="2">
        <v>58906.13</v>
      </c>
      <c r="H126" s="2">
        <v>587.28</v>
      </c>
      <c r="I126" s="2">
        <v>587.28</v>
      </c>
      <c r="J126" s="100">
        <v>542075.57999999996</v>
      </c>
      <c r="K126" s="2"/>
      <c r="L126" s="3"/>
      <c r="M126" s="101"/>
      <c r="N126" s="110"/>
      <c r="O126" s="2">
        <v>20381.099999999999</v>
      </c>
      <c r="P126" s="3"/>
    </row>
    <row r="127" spans="1:16" x14ac:dyDescent="0.3">
      <c r="A127">
        <v>70102</v>
      </c>
      <c r="B127" s="2">
        <v>119180.34</v>
      </c>
      <c r="C127" s="2">
        <v>233377.51</v>
      </c>
      <c r="D127" s="2">
        <v>2444.7199999999998</v>
      </c>
      <c r="E127" s="2">
        <v>2444.7199999999998</v>
      </c>
      <c r="F127" s="2">
        <v>3085.68</v>
      </c>
      <c r="G127" s="2">
        <v>6278.86</v>
      </c>
      <c r="H127" s="2">
        <v>63.31</v>
      </c>
      <c r="I127" s="2">
        <v>63.31</v>
      </c>
      <c r="J127" s="100">
        <v>244672.43</v>
      </c>
      <c r="K127" s="2"/>
      <c r="L127" s="3"/>
      <c r="M127" s="101"/>
      <c r="N127" s="110"/>
      <c r="O127" s="2">
        <v>9139.1</v>
      </c>
      <c r="P127" s="3"/>
    </row>
    <row r="128" spans="1:16" x14ac:dyDescent="0.3">
      <c r="A128">
        <v>70104</v>
      </c>
      <c r="B128" s="2">
        <v>16583.240000000002</v>
      </c>
      <c r="C128" s="2">
        <v>31702.240000000002</v>
      </c>
      <c r="D128" s="2">
        <v>340.17</v>
      </c>
      <c r="E128" s="2">
        <v>340.17</v>
      </c>
      <c r="F128" s="2">
        <v>5329.31</v>
      </c>
      <c r="G128" s="2">
        <v>10844.54</v>
      </c>
      <c r="H128" s="2">
        <v>109.32</v>
      </c>
      <c r="I128" s="2">
        <v>109.32</v>
      </c>
      <c r="J128" s="100">
        <v>43445.760000000002</v>
      </c>
      <c r="K128" s="2"/>
      <c r="L128" s="3"/>
      <c r="M128" s="101"/>
      <c r="N128" s="110"/>
      <c r="O128" s="2">
        <v>2042.47</v>
      </c>
      <c r="P128" s="3"/>
    </row>
    <row r="129" spans="1:16" x14ac:dyDescent="0.3">
      <c r="A129">
        <v>70106</v>
      </c>
      <c r="B129" s="2">
        <v>0</v>
      </c>
      <c r="C129" s="2">
        <v>0</v>
      </c>
      <c r="D129" s="2">
        <v>0</v>
      </c>
      <c r="E129" s="2">
        <v>0</v>
      </c>
      <c r="F129" s="2">
        <v>0</v>
      </c>
      <c r="G129" s="2">
        <v>0</v>
      </c>
      <c r="H129" s="2">
        <v>0</v>
      </c>
      <c r="I129" s="2">
        <v>0</v>
      </c>
      <c r="J129" s="100">
        <v>0</v>
      </c>
      <c r="K129" s="2"/>
      <c r="L129" s="3"/>
      <c r="M129" s="101"/>
      <c r="N129" s="110"/>
      <c r="O129" s="2">
        <v>0</v>
      </c>
      <c r="P129" s="3"/>
    </row>
    <row r="130" spans="1:16" x14ac:dyDescent="0.3">
      <c r="A130">
        <v>70108</v>
      </c>
      <c r="B130" s="2">
        <v>24396.71</v>
      </c>
      <c r="C130" s="2">
        <v>48426.61</v>
      </c>
      <c r="D130" s="2">
        <v>500.43</v>
      </c>
      <c r="E130" s="2">
        <v>500.43</v>
      </c>
      <c r="F130" s="2">
        <v>284.45</v>
      </c>
      <c r="G130" s="2">
        <v>578.83000000000004</v>
      </c>
      <c r="H130" s="2">
        <v>5.84</v>
      </c>
      <c r="I130" s="2">
        <v>5.84</v>
      </c>
      <c r="J130" s="100">
        <v>50017.979999999996</v>
      </c>
      <c r="K130" s="2"/>
      <c r="L130" s="3"/>
      <c r="M130" s="101"/>
      <c r="N130" s="110"/>
      <c r="O130" s="2">
        <v>1217.05</v>
      </c>
      <c r="P130" s="3"/>
    </row>
    <row r="131" spans="1:16" x14ac:dyDescent="0.3">
      <c r="A131">
        <v>70202</v>
      </c>
      <c r="B131" s="2">
        <v>376224.69</v>
      </c>
      <c r="C131" s="2">
        <v>729190.9</v>
      </c>
      <c r="D131" s="2">
        <v>7717.41</v>
      </c>
      <c r="E131" s="2">
        <v>7717.41</v>
      </c>
      <c r="F131" s="2">
        <v>59345.78</v>
      </c>
      <c r="G131" s="2">
        <v>120761.31</v>
      </c>
      <c r="H131" s="2">
        <v>1217.3399999999999</v>
      </c>
      <c r="I131" s="2">
        <v>1217.3399999999999</v>
      </c>
      <c r="J131" s="100">
        <v>867821.71</v>
      </c>
      <c r="K131" s="2"/>
      <c r="L131" s="3"/>
      <c r="M131" s="101"/>
      <c r="N131" s="110"/>
      <c r="O131" s="2">
        <v>36377.35</v>
      </c>
      <c r="P131" s="3"/>
    </row>
    <row r="132" spans="1:16" x14ac:dyDescent="0.3">
      <c r="A132">
        <v>70203</v>
      </c>
      <c r="B132" s="2">
        <v>1417809.25</v>
      </c>
      <c r="C132" s="2">
        <v>2767899.9</v>
      </c>
      <c r="D132" s="2">
        <v>29083.38</v>
      </c>
      <c r="E132" s="2">
        <v>29083.38</v>
      </c>
      <c r="F132" s="2">
        <v>84011.71</v>
      </c>
      <c r="G132" s="2">
        <v>170952.76</v>
      </c>
      <c r="H132" s="2">
        <v>1723.36</v>
      </c>
      <c r="I132" s="2">
        <v>1723.36</v>
      </c>
      <c r="J132" s="100">
        <v>3000466.1399999997</v>
      </c>
      <c r="K132" s="2"/>
      <c r="L132" s="3"/>
      <c r="M132" s="101"/>
      <c r="N132" s="110"/>
      <c r="O132" s="2">
        <v>117142.21</v>
      </c>
      <c r="P132" s="3"/>
    </row>
    <row r="133" spans="1:16" x14ac:dyDescent="0.3">
      <c r="A133">
        <v>70204</v>
      </c>
      <c r="B133" s="2">
        <v>0</v>
      </c>
      <c r="C133" s="2">
        <v>0</v>
      </c>
      <c r="D133" s="2">
        <v>0</v>
      </c>
      <c r="E133" s="2">
        <v>0</v>
      </c>
      <c r="F133" s="2">
        <v>0</v>
      </c>
      <c r="G133" s="2">
        <v>0</v>
      </c>
      <c r="H133" s="2">
        <v>0</v>
      </c>
      <c r="I133" s="2">
        <v>0</v>
      </c>
      <c r="J133" s="100">
        <v>0</v>
      </c>
      <c r="K133" s="2"/>
      <c r="L133" s="3"/>
      <c r="M133" s="101"/>
      <c r="N133" s="110"/>
      <c r="O133" s="2">
        <v>0</v>
      </c>
      <c r="P133" s="3"/>
    </row>
    <row r="134" spans="1:16" x14ac:dyDescent="0.3">
      <c r="A134">
        <v>70209</v>
      </c>
      <c r="B134" s="2">
        <v>31330.05</v>
      </c>
      <c r="C134" s="2">
        <v>62127.55</v>
      </c>
      <c r="D134" s="2">
        <v>0</v>
      </c>
      <c r="E134" s="2">
        <v>0</v>
      </c>
      <c r="F134" s="2">
        <v>0</v>
      </c>
      <c r="G134" s="2">
        <v>0</v>
      </c>
      <c r="H134" s="2">
        <v>0</v>
      </c>
      <c r="I134" s="2">
        <v>0</v>
      </c>
      <c r="J134" s="100">
        <v>62127.55</v>
      </c>
      <c r="K134" s="2"/>
      <c r="L134" s="3"/>
      <c r="M134" s="101"/>
      <c r="N134" s="110"/>
      <c r="O134" s="2">
        <v>1659</v>
      </c>
      <c r="P134" s="3"/>
    </row>
    <row r="135" spans="1:16" x14ac:dyDescent="0.3">
      <c r="A135">
        <v>70211</v>
      </c>
      <c r="B135" s="2">
        <v>0</v>
      </c>
      <c r="C135" s="2">
        <v>0</v>
      </c>
      <c r="D135" s="2">
        <v>0</v>
      </c>
      <c r="E135" s="2">
        <v>0</v>
      </c>
      <c r="F135" s="2">
        <v>0</v>
      </c>
      <c r="G135" s="2">
        <v>0</v>
      </c>
      <c r="H135" s="2">
        <v>0</v>
      </c>
      <c r="I135" s="2">
        <v>0</v>
      </c>
      <c r="J135" s="100">
        <v>0</v>
      </c>
      <c r="K135" s="2"/>
      <c r="L135" s="3"/>
      <c r="M135" s="101"/>
      <c r="N135" s="110"/>
      <c r="O135" s="2">
        <v>0</v>
      </c>
      <c r="P135" s="3"/>
    </row>
    <row r="136" spans="1:16" x14ac:dyDescent="0.3">
      <c r="A136">
        <v>70212</v>
      </c>
      <c r="B136" s="2">
        <v>12638.22</v>
      </c>
      <c r="C136" s="2">
        <v>22638.93</v>
      </c>
      <c r="D136" s="2">
        <v>259.26</v>
      </c>
      <c r="E136" s="2">
        <v>259.26</v>
      </c>
      <c r="F136" s="2">
        <v>0</v>
      </c>
      <c r="G136" s="2">
        <v>0</v>
      </c>
      <c r="H136" s="2">
        <v>0</v>
      </c>
      <c r="I136" s="2">
        <v>0</v>
      </c>
      <c r="J136" s="100">
        <v>23157.449999999997</v>
      </c>
      <c r="K136" s="2"/>
      <c r="L136" s="3"/>
      <c r="M136" s="101"/>
      <c r="N136" s="110"/>
      <c r="O136" s="2">
        <v>2653.99</v>
      </c>
      <c r="P136" s="3"/>
    </row>
    <row r="137" spans="1:16" x14ac:dyDescent="0.3">
      <c r="A137">
        <v>70213</v>
      </c>
      <c r="B137" s="2">
        <v>0</v>
      </c>
      <c r="C137" s="2">
        <v>0</v>
      </c>
      <c r="D137" s="2">
        <v>0</v>
      </c>
      <c r="E137" s="2">
        <v>0</v>
      </c>
      <c r="F137" s="2">
        <v>0</v>
      </c>
      <c r="G137" s="2">
        <v>0</v>
      </c>
      <c r="H137" s="2">
        <v>0</v>
      </c>
      <c r="I137" s="2">
        <v>0</v>
      </c>
      <c r="J137" s="100">
        <v>0</v>
      </c>
      <c r="K137" s="2"/>
      <c r="L137" s="3"/>
      <c r="M137" s="101"/>
      <c r="N137" s="110"/>
      <c r="O137" s="2">
        <v>0</v>
      </c>
      <c r="P137" s="3"/>
    </row>
    <row r="138" spans="1:16" x14ac:dyDescent="0.3">
      <c r="A138">
        <v>70214</v>
      </c>
      <c r="B138" s="2">
        <v>0</v>
      </c>
      <c r="C138" s="2">
        <v>0</v>
      </c>
      <c r="D138" s="2">
        <v>0</v>
      </c>
      <c r="E138" s="2">
        <v>0</v>
      </c>
      <c r="F138" s="2">
        <v>0</v>
      </c>
      <c r="G138" s="2">
        <v>0</v>
      </c>
      <c r="H138" s="2">
        <v>0</v>
      </c>
      <c r="I138" s="2">
        <v>0</v>
      </c>
      <c r="J138" s="100">
        <v>0</v>
      </c>
      <c r="K138" s="2"/>
      <c r="L138" s="3"/>
      <c r="M138" s="101"/>
      <c r="N138" s="110"/>
      <c r="O138" s="2">
        <v>0</v>
      </c>
      <c r="P138" s="3"/>
    </row>
    <row r="139" spans="1:16" x14ac:dyDescent="0.3">
      <c r="A139">
        <v>70215</v>
      </c>
      <c r="B139" s="2">
        <v>17259.650000000001</v>
      </c>
      <c r="C139" s="2">
        <v>33111.07</v>
      </c>
      <c r="D139" s="2">
        <v>354.05</v>
      </c>
      <c r="E139" s="2">
        <v>354.05</v>
      </c>
      <c r="F139" s="2">
        <v>0</v>
      </c>
      <c r="G139" s="2">
        <v>0</v>
      </c>
      <c r="H139" s="2">
        <v>0</v>
      </c>
      <c r="I139" s="2">
        <v>0</v>
      </c>
      <c r="J139" s="100">
        <v>33819.170000000006</v>
      </c>
      <c r="K139" s="2"/>
      <c r="L139" s="3"/>
      <c r="M139" s="101"/>
      <c r="N139" s="110"/>
      <c r="O139" s="2">
        <v>2010.28</v>
      </c>
      <c r="P139" s="3"/>
    </row>
    <row r="140" spans="1:16" x14ac:dyDescent="0.3">
      <c r="A140">
        <v>70216</v>
      </c>
      <c r="B140" s="2">
        <v>0</v>
      </c>
      <c r="C140" s="2">
        <v>0</v>
      </c>
      <c r="D140" s="2">
        <v>0</v>
      </c>
      <c r="E140" s="2">
        <v>0</v>
      </c>
      <c r="F140" s="2">
        <v>0</v>
      </c>
      <c r="G140" s="2">
        <v>0</v>
      </c>
      <c r="H140" s="2">
        <v>0</v>
      </c>
      <c r="I140" s="2">
        <v>0</v>
      </c>
      <c r="J140" s="100">
        <v>0</v>
      </c>
      <c r="K140" s="2"/>
      <c r="L140" s="3"/>
      <c r="M140" s="101"/>
      <c r="N140" s="110"/>
      <c r="O140" s="2">
        <v>0</v>
      </c>
      <c r="P140" s="3"/>
    </row>
    <row r="141" spans="1:16" x14ac:dyDescent="0.3">
      <c r="A141">
        <v>70217</v>
      </c>
      <c r="B141" s="2">
        <v>0</v>
      </c>
      <c r="C141" s="2">
        <v>0</v>
      </c>
      <c r="D141" s="2">
        <v>0</v>
      </c>
      <c r="E141" s="2">
        <v>0</v>
      </c>
      <c r="F141" s="2">
        <v>0</v>
      </c>
      <c r="G141" s="2">
        <v>0</v>
      </c>
      <c r="H141" s="2">
        <v>0</v>
      </c>
      <c r="I141" s="2">
        <v>0</v>
      </c>
      <c r="J141" s="100">
        <v>0</v>
      </c>
      <c r="K141" s="2"/>
      <c r="L141" s="3"/>
      <c r="M141" s="101"/>
      <c r="N141" s="110"/>
      <c r="O141" s="2">
        <v>0</v>
      </c>
      <c r="P141" s="3"/>
    </row>
    <row r="142" spans="1:16" x14ac:dyDescent="0.3">
      <c r="A142">
        <v>70218</v>
      </c>
      <c r="B142" s="2">
        <v>0</v>
      </c>
      <c r="C142" s="2">
        <v>0</v>
      </c>
      <c r="D142" s="2">
        <v>0</v>
      </c>
      <c r="E142" s="2">
        <v>0</v>
      </c>
      <c r="F142" s="2">
        <v>1391.64</v>
      </c>
      <c r="G142" s="2">
        <v>2649.76</v>
      </c>
      <c r="H142" s="2">
        <v>28.55</v>
      </c>
      <c r="I142" s="2">
        <v>28.55</v>
      </c>
      <c r="J142" s="100">
        <v>2706.8600000000006</v>
      </c>
      <c r="K142" s="2"/>
      <c r="L142" s="3"/>
      <c r="M142" s="101"/>
      <c r="N142" s="110"/>
      <c r="O142" s="2">
        <v>0</v>
      </c>
      <c r="P142" s="3"/>
    </row>
    <row r="143" spans="1:16" x14ac:dyDescent="0.3">
      <c r="A143">
        <v>70219</v>
      </c>
      <c r="B143" s="2">
        <v>0</v>
      </c>
      <c r="C143" s="2">
        <v>0</v>
      </c>
      <c r="D143" s="2">
        <v>0</v>
      </c>
      <c r="E143" s="2">
        <v>0</v>
      </c>
      <c r="F143" s="2">
        <v>0</v>
      </c>
      <c r="G143" s="2">
        <v>0</v>
      </c>
      <c r="H143" s="2">
        <v>0</v>
      </c>
      <c r="I143" s="2">
        <v>0</v>
      </c>
      <c r="J143" s="100">
        <v>0</v>
      </c>
      <c r="K143" s="2"/>
      <c r="L143" s="3"/>
      <c r="M143" s="101"/>
      <c r="N143" s="110"/>
      <c r="O143" s="2">
        <v>0</v>
      </c>
      <c r="P143" s="3"/>
    </row>
    <row r="144" spans="1:16" x14ac:dyDescent="0.3">
      <c r="A144">
        <v>70220</v>
      </c>
      <c r="B144" s="2">
        <v>0</v>
      </c>
      <c r="C144" s="2">
        <v>0</v>
      </c>
      <c r="D144" s="2">
        <v>0</v>
      </c>
      <c r="E144" s="2">
        <v>0</v>
      </c>
      <c r="F144" s="2">
        <v>0</v>
      </c>
      <c r="G144" s="2">
        <v>0</v>
      </c>
      <c r="H144" s="2">
        <v>0</v>
      </c>
      <c r="I144" s="2">
        <v>0</v>
      </c>
      <c r="J144" s="100">
        <v>0</v>
      </c>
      <c r="K144" s="2"/>
      <c r="L144" s="3"/>
      <c r="M144" s="101"/>
      <c r="N144" s="110"/>
      <c r="O144" s="2">
        <v>286.86</v>
      </c>
      <c r="P144" s="3"/>
    </row>
    <row r="145" spans="1:16" x14ac:dyDescent="0.3">
      <c r="A145">
        <v>70222</v>
      </c>
      <c r="B145" s="2">
        <v>3448.47</v>
      </c>
      <c r="C145" s="2">
        <v>6538.74</v>
      </c>
      <c r="D145" s="2">
        <v>70.739999999999995</v>
      </c>
      <c r="E145" s="2">
        <v>70.739999999999995</v>
      </c>
      <c r="F145" s="2">
        <v>0</v>
      </c>
      <c r="G145" s="2">
        <v>0</v>
      </c>
      <c r="H145" s="2">
        <v>0</v>
      </c>
      <c r="I145" s="2">
        <v>0</v>
      </c>
      <c r="J145" s="100">
        <v>6680.2199999999993</v>
      </c>
      <c r="K145" s="2"/>
      <c r="L145" s="3"/>
      <c r="M145" s="101"/>
      <c r="N145" s="110"/>
      <c r="O145" s="2">
        <v>478.54</v>
      </c>
      <c r="P145" s="3"/>
    </row>
    <row r="146" spans="1:16" x14ac:dyDescent="0.3">
      <c r="A146">
        <v>70224</v>
      </c>
      <c r="B146" s="2">
        <v>3450</v>
      </c>
      <c r="C146" s="2">
        <v>6822.91</v>
      </c>
      <c r="D146" s="2">
        <v>70.77</v>
      </c>
      <c r="E146" s="2">
        <v>70.77</v>
      </c>
      <c r="F146" s="2">
        <v>0</v>
      </c>
      <c r="G146" s="2">
        <v>0</v>
      </c>
      <c r="H146" s="2">
        <v>0</v>
      </c>
      <c r="I146" s="2">
        <v>0</v>
      </c>
      <c r="J146" s="100">
        <v>6964.4500000000007</v>
      </c>
      <c r="K146" s="2"/>
      <c r="L146" s="3"/>
      <c r="M146" s="101"/>
      <c r="N146" s="110"/>
      <c r="O146" s="2">
        <v>197.4</v>
      </c>
      <c r="P146" s="3"/>
    </row>
    <row r="147" spans="1:16" x14ac:dyDescent="0.3">
      <c r="A147">
        <v>70301</v>
      </c>
      <c r="B147" s="2">
        <v>127954.93</v>
      </c>
      <c r="C147" s="2">
        <v>251020.82</v>
      </c>
      <c r="D147" s="2">
        <v>2624.79</v>
      </c>
      <c r="E147" s="2">
        <v>2624.79</v>
      </c>
      <c r="F147" s="2">
        <v>33702.160000000003</v>
      </c>
      <c r="G147" s="2">
        <v>67872.27</v>
      </c>
      <c r="H147" s="2">
        <v>691.33</v>
      </c>
      <c r="I147" s="2">
        <v>691.33</v>
      </c>
      <c r="J147" s="100">
        <v>325525.33000000007</v>
      </c>
      <c r="K147" s="2"/>
      <c r="L147" s="3"/>
      <c r="M147" s="101"/>
      <c r="N147" s="110"/>
      <c r="O147" s="2">
        <v>9139.3799999999992</v>
      </c>
      <c r="P147" s="3"/>
    </row>
    <row r="148" spans="1:16" x14ac:dyDescent="0.3">
      <c r="A148">
        <v>70302</v>
      </c>
      <c r="B148" s="2">
        <v>0</v>
      </c>
      <c r="C148" s="2">
        <v>0</v>
      </c>
      <c r="D148" s="2">
        <v>0</v>
      </c>
      <c r="E148" s="2">
        <v>0</v>
      </c>
      <c r="F148" s="2">
        <v>0</v>
      </c>
      <c r="G148" s="2">
        <v>0</v>
      </c>
      <c r="H148" s="2">
        <v>0</v>
      </c>
      <c r="I148" s="2">
        <v>0</v>
      </c>
      <c r="J148" s="100">
        <v>0</v>
      </c>
      <c r="K148" s="2"/>
      <c r="L148" s="3"/>
      <c r="M148" s="101"/>
      <c r="N148" s="110"/>
      <c r="O148" s="2">
        <v>0</v>
      </c>
      <c r="P148" s="3"/>
    </row>
    <row r="149" spans="1:16" x14ac:dyDescent="0.3">
      <c r="A149">
        <v>70303</v>
      </c>
      <c r="B149" s="2">
        <v>27421.82</v>
      </c>
      <c r="C149" s="2">
        <v>53103.4</v>
      </c>
      <c r="D149" s="2">
        <v>562.5</v>
      </c>
      <c r="E149" s="2">
        <v>562.5</v>
      </c>
      <c r="F149" s="2">
        <v>0</v>
      </c>
      <c r="G149" s="2">
        <v>0</v>
      </c>
      <c r="H149" s="2">
        <v>0</v>
      </c>
      <c r="I149" s="2">
        <v>0</v>
      </c>
      <c r="J149" s="100">
        <v>54228.4</v>
      </c>
      <c r="K149" s="2"/>
      <c r="L149" s="3"/>
      <c r="M149" s="101"/>
      <c r="N149" s="110"/>
      <c r="O149" s="2">
        <v>2696.37</v>
      </c>
      <c r="P149" s="3"/>
    </row>
    <row r="150" spans="1:16" x14ac:dyDescent="0.3">
      <c r="A150">
        <v>70304</v>
      </c>
      <c r="B150" s="2">
        <v>0</v>
      </c>
      <c r="C150" s="2">
        <v>0</v>
      </c>
      <c r="D150" s="2">
        <v>0</v>
      </c>
      <c r="E150" s="2">
        <v>0</v>
      </c>
      <c r="F150" s="2">
        <v>0</v>
      </c>
      <c r="G150" s="2">
        <v>0</v>
      </c>
      <c r="H150" s="2">
        <v>0</v>
      </c>
      <c r="I150" s="2">
        <v>0</v>
      </c>
      <c r="J150" s="100">
        <v>0</v>
      </c>
      <c r="K150" s="2"/>
      <c r="L150" s="3"/>
      <c r="M150" s="101"/>
      <c r="N150" s="110"/>
      <c r="O150" s="2">
        <v>0</v>
      </c>
      <c r="P150" s="3"/>
    </row>
    <row r="151" spans="1:16" x14ac:dyDescent="0.3">
      <c r="A151">
        <v>70305</v>
      </c>
      <c r="B151" s="2">
        <v>17187.59</v>
      </c>
      <c r="C151" s="2">
        <v>32911.17</v>
      </c>
      <c r="D151" s="2">
        <v>352.55</v>
      </c>
      <c r="E151" s="2">
        <v>352.55</v>
      </c>
      <c r="F151" s="2">
        <v>2256.44</v>
      </c>
      <c r="G151" s="2">
        <v>4591.6499999999996</v>
      </c>
      <c r="H151" s="2">
        <v>46.29</v>
      </c>
      <c r="I151" s="2">
        <v>46.29</v>
      </c>
      <c r="J151" s="100">
        <v>38300.500000000007</v>
      </c>
      <c r="K151" s="2"/>
      <c r="L151" s="3"/>
      <c r="M151" s="101"/>
      <c r="N151" s="110"/>
      <c r="O151" s="2">
        <v>2063.1999999999998</v>
      </c>
      <c r="P151" s="3"/>
    </row>
    <row r="152" spans="1:16" x14ac:dyDescent="0.3">
      <c r="A152">
        <v>70401</v>
      </c>
      <c r="B152" s="2">
        <v>60081.17</v>
      </c>
      <c r="C152" s="2">
        <v>117599.24</v>
      </c>
      <c r="D152" s="2">
        <v>1232.44</v>
      </c>
      <c r="E152" s="2">
        <v>1232.44</v>
      </c>
      <c r="F152" s="2">
        <v>5531.85</v>
      </c>
      <c r="G152" s="2">
        <v>11256.6</v>
      </c>
      <c r="H152" s="2">
        <v>113.47</v>
      </c>
      <c r="I152" s="2">
        <v>113.47</v>
      </c>
      <c r="J152" s="100">
        <v>131547.66</v>
      </c>
      <c r="K152" s="2"/>
      <c r="L152" s="3"/>
      <c r="M152" s="101"/>
      <c r="N152" s="110"/>
      <c r="O152" s="2">
        <v>4660.46</v>
      </c>
      <c r="P152" s="3"/>
    </row>
    <row r="153" spans="1:16" x14ac:dyDescent="0.3">
      <c r="A153">
        <v>70402</v>
      </c>
      <c r="B153" s="2">
        <v>1859824.6399999999</v>
      </c>
      <c r="C153" s="2">
        <v>3640061.5</v>
      </c>
      <c r="D153" s="2">
        <v>38150.32</v>
      </c>
      <c r="E153" s="2">
        <v>38150.32</v>
      </c>
      <c r="F153" s="2">
        <v>171465.97</v>
      </c>
      <c r="G153" s="2">
        <v>348911.26</v>
      </c>
      <c r="H153" s="2">
        <v>3517.28</v>
      </c>
      <c r="I153" s="2">
        <v>3517.28</v>
      </c>
      <c r="J153" s="100">
        <v>4072307.9600000004</v>
      </c>
      <c r="K153" s="2"/>
      <c r="L153" s="3"/>
      <c r="M153" s="101"/>
      <c r="N153" s="110"/>
      <c r="O153" s="2">
        <v>144450.14000000001</v>
      </c>
      <c r="P153" s="3"/>
    </row>
    <row r="154" spans="1:16" x14ac:dyDescent="0.3">
      <c r="A154">
        <v>70403</v>
      </c>
      <c r="B154" s="2">
        <v>0</v>
      </c>
      <c r="C154" s="2">
        <v>0</v>
      </c>
      <c r="D154" s="2">
        <v>0</v>
      </c>
      <c r="E154" s="2">
        <v>0</v>
      </c>
      <c r="F154" s="2">
        <v>0</v>
      </c>
      <c r="G154" s="2">
        <v>0</v>
      </c>
      <c r="H154" s="2">
        <v>0</v>
      </c>
      <c r="I154" s="2">
        <v>0</v>
      </c>
      <c r="J154" s="100">
        <v>0</v>
      </c>
      <c r="K154" s="2"/>
      <c r="L154" s="3"/>
      <c r="M154" s="101"/>
      <c r="N154" s="110"/>
      <c r="O154" s="2">
        <v>0</v>
      </c>
      <c r="P154" s="3"/>
    </row>
    <row r="155" spans="1:16" x14ac:dyDescent="0.3">
      <c r="A155">
        <v>70404</v>
      </c>
      <c r="B155" s="2">
        <v>65705.14</v>
      </c>
      <c r="C155" s="2">
        <v>127212.2</v>
      </c>
      <c r="D155" s="2">
        <v>0</v>
      </c>
      <c r="E155" s="2">
        <v>0</v>
      </c>
      <c r="F155" s="2">
        <v>20790.849999999999</v>
      </c>
      <c r="G155" s="2">
        <v>42306.6</v>
      </c>
      <c r="H155" s="2">
        <v>0</v>
      </c>
      <c r="I155" s="2">
        <v>0</v>
      </c>
      <c r="J155" s="100">
        <v>169518.8</v>
      </c>
      <c r="K155" s="2"/>
      <c r="L155" s="3"/>
      <c r="M155" s="101"/>
      <c r="N155" s="110"/>
      <c r="O155" s="2">
        <v>6489.26</v>
      </c>
      <c r="P155" s="3"/>
    </row>
    <row r="156" spans="1:16" x14ac:dyDescent="0.3">
      <c r="A156">
        <v>70405</v>
      </c>
      <c r="B156" s="2">
        <v>0</v>
      </c>
      <c r="C156" s="2">
        <v>0</v>
      </c>
      <c r="D156" s="2">
        <v>0</v>
      </c>
      <c r="E156" s="2">
        <v>0</v>
      </c>
      <c r="F156" s="2">
        <v>0</v>
      </c>
      <c r="G156" s="2">
        <v>0</v>
      </c>
      <c r="H156" s="2">
        <v>0</v>
      </c>
      <c r="I156" s="2">
        <v>0</v>
      </c>
      <c r="J156" s="100">
        <v>0</v>
      </c>
      <c r="K156" s="2"/>
      <c r="L156" s="3"/>
      <c r="M156" s="101"/>
      <c r="N156" s="110"/>
      <c r="O156" s="2">
        <v>0</v>
      </c>
      <c r="P156" s="3"/>
    </row>
    <row r="157" spans="1:16" x14ac:dyDescent="0.3">
      <c r="A157">
        <v>70406</v>
      </c>
      <c r="B157" s="2">
        <v>29885.56</v>
      </c>
      <c r="C157" s="2">
        <v>57169.53</v>
      </c>
      <c r="D157" s="2">
        <v>0</v>
      </c>
      <c r="E157" s="2">
        <v>0</v>
      </c>
      <c r="F157" s="2">
        <v>1500.16</v>
      </c>
      <c r="G157" s="2">
        <v>3052.34</v>
      </c>
      <c r="H157" s="2">
        <v>0</v>
      </c>
      <c r="I157" s="2">
        <v>0</v>
      </c>
      <c r="J157" s="100">
        <v>60221.869999999995</v>
      </c>
      <c r="K157" s="2"/>
      <c r="L157" s="3"/>
      <c r="M157" s="101"/>
      <c r="N157" s="110"/>
      <c r="O157" s="2">
        <v>3643.34</v>
      </c>
      <c r="P157" s="3"/>
    </row>
    <row r="158" spans="1:16" x14ac:dyDescent="0.3">
      <c r="A158">
        <v>70407</v>
      </c>
      <c r="B158" s="2">
        <v>26200.1</v>
      </c>
      <c r="C158" s="2">
        <v>52820.34</v>
      </c>
      <c r="D158" s="2">
        <v>537.41999999999996</v>
      </c>
      <c r="E158" s="2">
        <v>0</v>
      </c>
      <c r="F158" s="2">
        <v>0</v>
      </c>
      <c r="G158" s="2">
        <v>0</v>
      </c>
      <c r="H158" s="2">
        <v>0</v>
      </c>
      <c r="I158" s="2">
        <v>0</v>
      </c>
      <c r="J158" s="100">
        <v>53357.759999999995</v>
      </c>
      <c r="K158" s="2"/>
      <c r="L158" s="3"/>
      <c r="M158" s="101"/>
      <c r="N158" s="110"/>
      <c r="O158" s="2">
        <v>493.57</v>
      </c>
      <c r="P158" s="3"/>
    </row>
    <row r="159" spans="1:16" x14ac:dyDescent="0.3">
      <c r="A159">
        <v>70411</v>
      </c>
      <c r="B159" s="2">
        <v>0</v>
      </c>
      <c r="C159" s="2">
        <v>0</v>
      </c>
      <c r="D159" s="2">
        <v>0</v>
      </c>
      <c r="E159" s="2">
        <v>0</v>
      </c>
      <c r="F159" s="2">
        <v>0</v>
      </c>
      <c r="G159" s="2">
        <v>0</v>
      </c>
      <c r="H159" s="2">
        <v>0</v>
      </c>
      <c r="I159" s="2">
        <v>0</v>
      </c>
      <c r="J159" s="100">
        <v>0</v>
      </c>
      <c r="K159" s="2"/>
      <c r="L159" s="3"/>
      <c r="M159" s="101"/>
      <c r="N159" s="110"/>
      <c r="O159" s="2">
        <v>0</v>
      </c>
      <c r="P159" s="3"/>
    </row>
    <row r="160" spans="1:16" x14ac:dyDescent="0.3">
      <c r="A160">
        <v>70412</v>
      </c>
      <c r="B160" s="2">
        <v>0</v>
      </c>
      <c r="C160" s="2">
        <v>0</v>
      </c>
      <c r="D160" s="2">
        <v>0</v>
      </c>
      <c r="E160" s="2">
        <v>0</v>
      </c>
      <c r="F160" s="2">
        <v>0</v>
      </c>
      <c r="G160" s="2">
        <v>0</v>
      </c>
      <c r="H160" s="2">
        <v>0</v>
      </c>
      <c r="I160" s="2">
        <v>0</v>
      </c>
      <c r="J160" s="100">
        <v>0</v>
      </c>
      <c r="K160" s="2"/>
      <c r="L160" s="3"/>
      <c r="M160" s="101"/>
      <c r="N160" s="110"/>
      <c r="O160" s="2">
        <v>0</v>
      </c>
      <c r="P160" s="3"/>
    </row>
    <row r="161" spans="1:16" x14ac:dyDescent="0.3">
      <c r="A161">
        <v>70413</v>
      </c>
      <c r="B161" s="2">
        <v>10742.07</v>
      </c>
      <c r="C161" s="2">
        <v>20764.759999999998</v>
      </c>
      <c r="D161" s="2">
        <v>0</v>
      </c>
      <c r="E161" s="2">
        <v>0</v>
      </c>
      <c r="F161" s="2">
        <v>2389.12</v>
      </c>
      <c r="G161" s="2">
        <v>4776.1099999999997</v>
      </c>
      <c r="H161" s="2">
        <v>0</v>
      </c>
      <c r="I161" s="2">
        <v>0</v>
      </c>
      <c r="J161" s="100">
        <v>25540.87</v>
      </c>
      <c r="K161" s="2"/>
      <c r="L161" s="3"/>
      <c r="M161" s="101"/>
      <c r="N161" s="110"/>
      <c r="O161" s="2">
        <v>1094.3699999999999</v>
      </c>
      <c r="P161" s="3"/>
    </row>
    <row r="162" spans="1:16" x14ac:dyDescent="0.3">
      <c r="A162">
        <v>70414</v>
      </c>
      <c r="B162" s="2">
        <v>0</v>
      </c>
      <c r="C162" s="2">
        <v>0</v>
      </c>
      <c r="D162" s="2">
        <v>0</v>
      </c>
      <c r="E162" s="2">
        <v>0</v>
      </c>
      <c r="F162" s="2">
        <v>0</v>
      </c>
      <c r="G162" s="2">
        <v>0</v>
      </c>
      <c r="H162" s="2">
        <v>0</v>
      </c>
      <c r="I162" s="2">
        <v>0</v>
      </c>
      <c r="J162" s="100">
        <v>0</v>
      </c>
      <c r="K162" s="2"/>
      <c r="L162" s="3"/>
      <c r="M162" s="101"/>
      <c r="N162" s="110"/>
      <c r="O162" s="2">
        <v>0</v>
      </c>
      <c r="P162" s="3"/>
    </row>
    <row r="163" spans="1:16" x14ac:dyDescent="0.3">
      <c r="A163">
        <v>70415</v>
      </c>
      <c r="B163" s="2">
        <v>0</v>
      </c>
      <c r="C163" s="2">
        <v>0</v>
      </c>
      <c r="D163" s="2">
        <v>0</v>
      </c>
      <c r="E163" s="2">
        <v>0</v>
      </c>
      <c r="F163" s="2">
        <v>0</v>
      </c>
      <c r="G163" s="2">
        <v>0</v>
      </c>
      <c r="H163" s="2">
        <v>0</v>
      </c>
      <c r="I163" s="2">
        <v>0</v>
      </c>
      <c r="J163" s="100">
        <v>0</v>
      </c>
      <c r="K163" s="2"/>
      <c r="L163" s="3"/>
      <c r="M163" s="101"/>
      <c r="N163" s="110"/>
      <c r="O163" s="2">
        <v>0</v>
      </c>
      <c r="P163" s="3"/>
    </row>
    <row r="164" spans="1:16" x14ac:dyDescent="0.3">
      <c r="A164">
        <v>70416</v>
      </c>
      <c r="B164" s="2">
        <v>0</v>
      </c>
      <c r="C164" s="2">
        <v>0</v>
      </c>
      <c r="D164" s="2">
        <v>0</v>
      </c>
      <c r="E164" s="2">
        <v>0</v>
      </c>
      <c r="F164" s="2">
        <v>0</v>
      </c>
      <c r="G164" s="2">
        <v>0</v>
      </c>
      <c r="H164" s="2">
        <v>0</v>
      </c>
      <c r="I164" s="2">
        <v>0</v>
      </c>
      <c r="J164" s="100">
        <v>0</v>
      </c>
      <c r="K164" s="2"/>
      <c r="L164" s="3"/>
      <c r="M164" s="101"/>
      <c r="N164" s="110"/>
      <c r="O164" s="2">
        <v>0</v>
      </c>
      <c r="P164" s="3"/>
    </row>
    <row r="165" spans="1:16" x14ac:dyDescent="0.3">
      <c r="A165">
        <v>70417</v>
      </c>
      <c r="B165" s="2">
        <v>0</v>
      </c>
      <c r="C165" s="2">
        <v>0</v>
      </c>
      <c r="D165" s="2">
        <v>0</v>
      </c>
      <c r="E165" s="2">
        <v>0</v>
      </c>
      <c r="F165" s="2">
        <v>0</v>
      </c>
      <c r="G165" s="2">
        <v>0</v>
      </c>
      <c r="H165" s="2">
        <v>0</v>
      </c>
      <c r="I165" s="2">
        <v>0</v>
      </c>
      <c r="J165" s="100">
        <v>0</v>
      </c>
      <c r="K165" s="2"/>
      <c r="L165" s="3"/>
      <c r="M165" s="101"/>
      <c r="N165" s="110"/>
      <c r="O165" s="2">
        <v>0</v>
      </c>
      <c r="P165" s="3"/>
    </row>
    <row r="166" spans="1:16" x14ac:dyDescent="0.3">
      <c r="A166">
        <v>70418</v>
      </c>
      <c r="B166" s="2">
        <v>0</v>
      </c>
      <c r="C166" s="2">
        <v>0</v>
      </c>
      <c r="D166" s="2">
        <v>0</v>
      </c>
      <c r="E166" s="2">
        <v>0</v>
      </c>
      <c r="F166" s="2">
        <v>0</v>
      </c>
      <c r="G166" s="2">
        <v>0</v>
      </c>
      <c r="H166" s="2">
        <v>0</v>
      </c>
      <c r="I166" s="2">
        <v>0</v>
      </c>
      <c r="J166" s="100">
        <v>0</v>
      </c>
      <c r="K166" s="2"/>
      <c r="L166" s="3"/>
      <c r="M166" s="101"/>
      <c r="N166" s="110"/>
      <c r="O166" s="2">
        <v>0</v>
      </c>
      <c r="P166" s="3"/>
    </row>
    <row r="167" spans="1:16" x14ac:dyDescent="0.3">
      <c r="A167">
        <v>70419</v>
      </c>
      <c r="B167" s="2">
        <v>0</v>
      </c>
      <c r="C167" s="2">
        <v>0</v>
      </c>
      <c r="D167" s="2">
        <v>0</v>
      </c>
      <c r="E167" s="2">
        <v>0</v>
      </c>
      <c r="F167" s="2">
        <v>0</v>
      </c>
      <c r="G167" s="2">
        <v>0</v>
      </c>
      <c r="H167" s="2">
        <v>0</v>
      </c>
      <c r="I167" s="2">
        <v>0</v>
      </c>
      <c r="J167" s="100">
        <v>0</v>
      </c>
      <c r="K167" s="2"/>
      <c r="L167" s="3"/>
      <c r="M167" s="101"/>
      <c r="N167" s="110"/>
      <c r="O167" s="2">
        <v>0</v>
      </c>
      <c r="P167" s="3"/>
    </row>
    <row r="168" spans="1:16" x14ac:dyDescent="0.3">
      <c r="A168">
        <v>70420</v>
      </c>
      <c r="B168" s="2">
        <v>85819.04</v>
      </c>
      <c r="C168" s="2">
        <v>167381.87</v>
      </c>
      <c r="D168" s="2">
        <v>1760.36</v>
      </c>
      <c r="E168" s="2">
        <v>1760.36</v>
      </c>
      <c r="F168" s="2">
        <v>7185.33</v>
      </c>
      <c r="G168" s="2">
        <v>14621.23</v>
      </c>
      <c r="H168" s="2">
        <v>147.38999999999999</v>
      </c>
      <c r="I168" s="2">
        <v>147.38999999999999</v>
      </c>
      <c r="J168" s="100">
        <v>185818.6</v>
      </c>
      <c r="K168" s="2"/>
      <c r="L168" s="3"/>
      <c r="M168" s="101"/>
      <c r="N168" s="110"/>
      <c r="O168" s="2">
        <v>7248.02</v>
      </c>
      <c r="P168" s="3"/>
    </row>
    <row r="169" spans="1:16" x14ac:dyDescent="0.3">
      <c r="A169">
        <v>70422</v>
      </c>
      <c r="B169" s="2">
        <v>0</v>
      </c>
      <c r="C169" s="2">
        <v>0</v>
      </c>
      <c r="D169" s="2">
        <v>0</v>
      </c>
      <c r="E169" s="2">
        <v>0</v>
      </c>
      <c r="F169" s="2">
        <v>0</v>
      </c>
      <c r="G169" s="2">
        <v>0</v>
      </c>
      <c r="H169" s="2">
        <v>0</v>
      </c>
      <c r="I169" s="2">
        <v>0</v>
      </c>
      <c r="J169" s="100">
        <v>0</v>
      </c>
      <c r="K169" s="2"/>
      <c r="L169" s="3"/>
      <c r="M169" s="101"/>
      <c r="N169" s="110"/>
      <c r="O169" s="2">
        <v>0</v>
      </c>
      <c r="P169" s="3"/>
    </row>
    <row r="170" spans="1:16" x14ac:dyDescent="0.3">
      <c r="A170">
        <v>70423</v>
      </c>
      <c r="B170" s="2">
        <v>0</v>
      </c>
      <c r="C170" s="2">
        <v>0</v>
      </c>
      <c r="D170" s="2">
        <v>0</v>
      </c>
      <c r="E170" s="2">
        <v>0</v>
      </c>
      <c r="F170" s="2">
        <v>0</v>
      </c>
      <c r="G170" s="2">
        <v>0</v>
      </c>
      <c r="H170" s="2">
        <v>0</v>
      </c>
      <c r="I170" s="2">
        <v>0</v>
      </c>
      <c r="J170" s="100">
        <v>0</v>
      </c>
      <c r="K170" s="2"/>
      <c r="L170" s="3"/>
      <c r="M170" s="101"/>
      <c r="N170" s="110"/>
      <c r="O170" s="2">
        <v>0</v>
      </c>
      <c r="P170" s="3"/>
    </row>
    <row r="171" spans="1:16" x14ac:dyDescent="0.3">
      <c r="A171">
        <v>70424</v>
      </c>
      <c r="B171" s="2">
        <v>0</v>
      </c>
      <c r="C171" s="2">
        <v>0</v>
      </c>
      <c r="D171" s="2">
        <v>0</v>
      </c>
      <c r="E171" s="2">
        <v>0</v>
      </c>
      <c r="F171" s="2">
        <v>0</v>
      </c>
      <c r="G171" s="2">
        <v>0</v>
      </c>
      <c r="H171" s="2">
        <v>0</v>
      </c>
      <c r="I171" s="2">
        <v>0</v>
      </c>
      <c r="J171" s="100">
        <v>0</v>
      </c>
      <c r="K171" s="2"/>
      <c r="L171" s="3"/>
      <c r="M171" s="101"/>
      <c r="N171" s="110"/>
      <c r="O171" s="2">
        <v>0</v>
      </c>
      <c r="P171" s="3"/>
    </row>
    <row r="172" spans="1:16" x14ac:dyDescent="0.3">
      <c r="A172">
        <v>70426</v>
      </c>
      <c r="B172" s="2">
        <v>0</v>
      </c>
      <c r="C172" s="2">
        <v>0</v>
      </c>
      <c r="D172" s="2">
        <v>0</v>
      </c>
      <c r="E172" s="2">
        <v>0</v>
      </c>
      <c r="F172" s="2">
        <v>0</v>
      </c>
      <c r="G172" s="2">
        <v>0</v>
      </c>
      <c r="H172" s="2">
        <v>0</v>
      </c>
      <c r="I172" s="2">
        <v>0</v>
      </c>
      <c r="J172" s="100">
        <v>0</v>
      </c>
      <c r="K172" s="2"/>
      <c r="L172" s="3"/>
      <c r="M172" s="101"/>
      <c r="N172" s="110"/>
      <c r="O172" s="2">
        <v>0</v>
      </c>
      <c r="P172" s="3"/>
    </row>
    <row r="173" spans="1:16" x14ac:dyDescent="0.3">
      <c r="A173">
        <v>70501</v>
      </c>
      <c r="B173" s="2">
        <v>98527.97</v>
      </c>
      <c r="C173" s="2">
        <v>189594.18</v>
      </c>
      <c r="D173" s="2">
        <v>2021.1</v>
      </c>
      <c r="E173" s="2">
        <v>2021.1</v>
      </c>
      <c r="F173" s="2">
        <v>18713.52</v>
      </c>
      <c r="G173" s="2">
        <v>38079.589999999997</v>
      </c>
      <c r="H173" s="2">
        <v>383.88</v>
      </c>
      <c r="I173" s="2">
        <v>383.88</v>
      </c>
      <c r="J173" s="100">
        <v>232483.73</v>
      </c>
      <c r="K173" s="2"/>
      <c r="L173" s="3"/>
      <c r="M173" s="101"/>
      <c r="N173" s="110"/>
      <c r="O173" s="2">
        <v>10897.42</v>
      </c>
      <c r="P173" s="3"/>
    </row>
    <row r="174" spans="1:16" x14ac:dyDescent="0.3">
      <c r="A174">
        <v>70502</v>
      </c>
      <c r="B174" s="2">
        <v>53778.48</v>
      </c>
      <c r="C174" s="2">
        <v>103930.92</v>
      </c>
      <c r="D174" s="2">
        <v>1103.1099999999999</v>
      </c>
      <c r="E174" s="2">
        <v>1103.1099999999999</v>
      </c>
      <c r="F174" s="2">
        <v>0</v>
      </c>
      <c r="G174" s="2">
        <v>0</v>
      </c>
      <c r="H174" s="2">
        <v>0</v>
      </c>
      <c r="I174" s="2">
        <v>0</v>
      </c>
      <c r="J174" s="100">
        <v>106137.14</v>
      </c>
      <c r="K174" s="2"/>
      <c r="L174" s="3"/>
      <c r="M174" s="101"/>
      <c r="N174" s="110"/>
      <c r="O174" s="2">
        <v>5497.23</v>
      </c>
      <c r="P174" s="3"/>
    </row>
    <row r="175" spans="1:16" x14ac:dyDescent="0.3">
      <c r="A175">
        <v>70503</v>
      </c>
      <c r="B175" s="2">
        <v>0</v>
      </c>
      <c r="C175" s="2">
        <v>0</v>
      </c>
      <c r="D175" s="2">
        <v>0</v>
      </c>
      <c r="E175" s="2">
        <v>0</v>
      </c>
      <c r="F175" s="2">
        <v>0</v>
      </c>
      <c r="G175" s="2">
        <v>0</v>
      </c>
      <c r="H175" s="2">
        <v>0</v>
      </c>
      <c r="I175" s="2">
        <v>0</v>
      </c>
      <c r="J175" s="100">
        <v>0</v>
      </c>
      <c r="K175" s="2"/>
      <c r="L175" s="3"/>
      <c r="M175" s="101"/>
      <c r="N175" s="110"/>
      <c r="O175" s="2">
        <v>0</v>
      </c>
      <c r="P175" s="3"/>
    </row>
    <row r="176" spans="1:16" x14ac:dyDescent="0.3">
      <c r="A176">
        <v>70504</v>
      </c>
      <c r="B176" s="2">
        <v>15418.59</v>
      </c>
      <c r="C176" s="2">
        <v>28647.87</v>
      </c>
      <c r="D176" s="2">
        <v>0</v>
      </c>
      <c r="E176" s="2">
        <v>316.27</v>
      </c>
      <c r="F176" s="2">
        <v>9140.4500000000007</v>
      </c>
      <c r="G176" s="2">
        <v>18599.82</v>
      </c>
      <c r="H176" s="2">
        <v>0</v>
      </c>
      <c r="I176" s="2">
        <v>187.5</v>
      </c>
      <c r="J176" s="100">
        <v>47751.459999999992</v>
      </c>
      <c r="K176" s="2"/>
      <c r="L176" s="3"/>
      <c r="M176" s="101"/>
      <c r="N176" s="110"/>
      <c r="O176" s="2">
        <v>2727</v>
      </c>
      <c r="P176" s="3"/>
    </row>
    <row r="177" spans="1:16" x14ac:dyDescent="0.3">
      <c r="A177">
        <v>70505</v>
      </c>
      <c r="B177" s="2">
        <v>0</v>
      </c>
      <c r="C177" s="2">
        <v>0</v>
      </c>
      <c r="D177" s="2">
        <v>0</v>
      </c>
      <c r="E177" s="2">
        <v>0</v>
      </c>
      <c r="F177" s="2">
        <v>0</v>
      </c>
      <c r="G177" s="2">
        <v>0</v>
      </c>
      <c r="H177" s="2">
        <v>0</v>
      </c>
      <c r="I177" s="2">
        <v>0</v>
      </c>
      <c r="J177" s="100">
        <v>0</v>
      </c>
      <c r="K177" s="2"/>
      <c r="L177" s="3"/>
      <c r="M177" s="101"/>
      <c r="N177" s="110"/>
      <c r="O177" s="2">
        <v>352.36</v>
      </c>
      <c r="P177" s="3"/>
    </row>
    <row r="178" spans="1:16" x14ac:dyDescent="0.3">
      <c r="A178">
        <v>70506</v>
      </c>
      <c r="B178" s="2">
        <v>0</v>
      </c>
      <c r="C178" s="2">
        <v>0</v>
      </c>
      <c r="D178" s="2">
        <v>0</v>
      </c>
      <c r="E178" s="2">
        <v>0</v>
      </c>
      <c r="F178" s="2">
        <v>0</v>
      </c>
      <c r="G178" s="2">
        <v>0</v>
      </c>
      <c r="H178" s="2">
        <v>0</v>
      </c>
      <c r="I178" s="2">
        <v>0</v>
      </c>
      <c r="J178" s="100">
        <v>0</v>
      </c>
      <c r="K178" s="2"/>
      <c r="L178" s="3"/>
      <c r="M178" s="101"/>
      <c r="N178" s="110"/>
      <c r="O178" s="2">
        <v>0</v>
      </c>
      <c r="P178" s="3"/>
    </row>
    <row r="179" spans="1:16" x14ac:dyDescent="0.3">
      <c r="A179">
        <v>70507</v>
      </c>
      <c r="B179" s="2">
        <v>4137.8999999999996</v>
      </c>
      <c r="C179" s="2">
        <v>7489.52</v>
      </c>
      <c r="D179" s="2">
        <v>0</v>
      </c>
      <c r="E179" s="2">
        <v>0</v>
      </c>
      <c r="F179" s="2">
        <v>1395.47</v>
      </c>
      <c r="G179" s="2">
        <v>2748.03</v>
      </c>
      <c r="H179" s="2">
        <v>0</v>
      </c>
      <c r="I179" s="2">
        <v>0</v>
      </c>
      <c r="J179" s="100">
        <v>10237.550000000001</v>
      </c>
      <c r="K179" s="2"/>
      <c r="L179" s="3"/>
      <c r="M179" s="101"/>
      <c r="N179" s="110"/>
      <c r="O179" s="2">
        <v>771.39</v>
      </c>
      <c r="P179" s="3"/>
    </row>
    <row r="180" spans="1:16" x14ac:dyDescent="0.3">
      <c r="A180">
        <v>70508</v>
      </c>
      <c r="B180" s="2">
        <v>0</v>
      </c>
      <c r="C180" s="2">
        <v>0</v>
      </c>
      <c r="D180" s="2">
        <v>0</v>
      </c>
      <c r="E180" s="2">
        <v>0</v>
      </c>
      <c r="F180" s="2">
        <v>0</v>
      </c>
      <c r="G180" s="2">
        <v>0</v>
      </c>
      <c r="H180" s="2">
        <v>0</v>
      </c>
      <c r="I180" s="2">
        <v>0</v>
      </c>
      <c r="J180" s="100">
        <v>0</v>
      </c>
      <c r="K180" s="2"/>
      <c r="L180" s="3"/>
      <c r="M180" s="101"/>
      <c r="N180" s="110"/>
      <c r="O180" s="2">
        <v>0</v>
      </c>
      <c r="P180" s="3"/>
    </row>
    <row r="181" spans="1:16" x14ac:dyDescent="0.3">
      <c r="A181">
        <v>70601</v>
      </c>
      <c r="B181" s="2">
        <v>26638.59</v>
      </c>
      <c r="C181" s="2">
        <v>50980.52</v>
      </c>
      <c r="D181" s="2">
        <v>546.45000000000005</v>
      </c>
      <c r="E181" s="2">
        <v>546.45000000000005</v>
      </c>
      <c r="F181" s="2">
        <v>10358.52</v>
      </c>
      <c r="G181" s="2">
        <v>21078.42</v>
      </c>
      <c r="H181" s="2">
        <v>212.48</v>
      </c>
      <c r="I181" s="2">
        <v>212.48</v>
      </c>
      <c r="J181" s="100">
        <v>73576.799999999974</v>
      </c>
      <c r="K181" s="2"/>
      <c r="L181" s="3"/>
      <c r="M181" s="101"/>
      <c r="N181" s="110"/>
      <c r="O181" s="2">
        <v>3227.53</v>
      </c>
      <c r="P181" s="3"/>
    </row>
    <row r="182" spans="1:16" x14ac:dyDescent="0.3">
      <c r="A182">
        <v>70602</v>
      </c>
      <c r="B182" s="2">
        <v>299349.95</v>
      </c>
      <c r="C182" s="2">
        <v>592981.4</v>
      </c>
      <c r="D182" s="2">
        <v>6140.54</v>
      </c>
      <c r="E182" s="2">
        <v>6140.54</v>
      </c>
      <c r="F182" s="2">
        <v>50322.87</v>
      </c>
      <c r="G182" s="2">
        <v>102400.75</v>
      </c>
      <c r="H182" s="2">
        <v>1032.26</v>
      </c>
      <c r="I182" s="2">
        <v>1032.26</v>
      </c>
      <c r="J182" s="100">
        <v>709727.75000000012</v>
      </c>
      <c r="K182" s="2"/>
      <c r="L182" s="3"/>
      <c r="M182" s="101"/>
      <c r="N182" s="110"/>
      <c r="O182" s="2">
        <v>16156.21</v>
      </c>
      <c r="P182" s="3"/>
    </row>
    <row r="183" spans="1:16" x14ac:dyDescent="0.3">
      <c r="A183">
        <v>70603</v>
      </c>
      <c r="B183" s="2">
        <v>68907.62</v>
      </c>
      <c r="C183" s="2">
        <v>134023.59</v>
      </c>
      <c r="D183" s="2">
        <v>0</v>
      </c>
      <c r="E183" s="2">
        <v>1413.53</v>
      </c>
      <c r="F183" s="2">
        <v>363.74</v>
      </c>
      <c r="G183" s="2">
        <v>740.16</v>
      </c>
      <c r="H183" s="2">
        <v>0</v>
      </c>
      <c r="I183" s="2">
        <v>7.46</v>
      </c>
      <c r="J183" s="100">
        <v>136184.74</v>
      </c>
      <c r="K183" s="2"/>
      <c r="L183" s="3"/>
      <c r="M183" s="101"/>
      <c r="N183" s="110"/>
      <c r="O183" s="2">
        <v>6195</v>
      </c>
      <c r="P183" s="3"/>
    </row>
    <row r="184" spans="1:16" x14ac:dyDescent="0.3">
      <c r="A184">
        <v>70604</v>
      </c>
      <c r="B184" s="2">
        <v>0</v>
      </c>
      <c r="C184" s="2">
        <v>0</v>
      </c>
      <c r="D184" s="2">
        <v>0</v>
      </c>
      <c r="E184" s="2">
        <v>0</v>
      </c>
      <c r="F184" s="2">
        <v>0</v>
      </c>
      <c r="G184" s="2">
        <v>0</v>
      </c>
      <c r="H184" s="2">
        <v>0</v>
      </c>
      <c r="I184" s="2">
        <v>0</v>
      </c>
      <c r="J184" s="100">
        <v>0</v>
      </c>
      <c r="K184" s="2"/>
      <c r="L184" s="3"/>
      <c r="M184" s="101"/>
      <c r="N184" s="110"/>
      <c r="O184" s="2">
        <v>0</v>
      </c>
      <c r="P184" s="3"/>
    </row>
    <row r="185" spans="1:16" x14ac:dyDescent="0.3">
      <c r="A185">
        <v>70605</v>
      </c>
      <c r="B185" s="2">
        <v>0</v>
      </c>
      <c r="C185" s="2">
        <v>0</v>
      </c>
      <c r="D185" s="2">
        <v>0</v>
      </c>
      <c r="E185" s="2">
        <v>0</v>
      </c>
      <c r="F185" s="2">
        <v>0</v>
      </c>
      <c r="G185" s="2">
        <v>0</v>
      </c>
      <c r="H185" s="2">
        <v>0</v>
      </c>
      <c r="I185" s="2">
        <v>0</v>
      </c>
      <c r="J185" s="100">
        <v>0</v>
      </c>
      <c r="K185" s="2"/>
      <c r="L185" s="3"/>
      <c r="M185" s="101"/>
      <c r="N185" s="110"/>
      <c r="O185" s="2">
        <v>0</v>
      </c>
      <c r="P185" s="3"/>
    </row>
    <row r="186" spans="1:16" x14ac:dyDescent="0.3">
      <c r="A186">
        <v>70606</v>
      </c>
      <c r="B186" s="2">
        <v>0</v>
      </c>
      <c r="C186" s="2">
        <v>0</v>
      </c>
      <c r="D186" s="2">
        <v>0</v>
      </c>
      <c r="E186" s="2">
        <v>0</v>
      </c>
      <c r="F186" s="2">
        <v>0</v>
      </c>
      <c r="G186" s="2">
        <v>0</v>
      </c>
      <c r="H186" s="2">
        <v>0</v>
      </c>
      <c r="I186" s="2">
        <v>0</v>
      </c>
      <c r="J186" s="100">
        <v>0</v>
      </c>
      <c r="K186" s="2"/>
      <c r="L186" s="3"/>
      <c r="M186" s="101"/>
      <c r="N186" s="110"/>
      <c r="O186" s="2">
        <v>0</v>
      </c>
      <c r="P186" s="3"/>
    </row>
    <row r="187" spans="1:16" x14ac:dyDescent="0.3">
      <c r="A187">
        <v>70607</v>
      </c>
      <c r="B187" s="2">
        <v>0</v>
      </c>
      <c r="C187" s="2">
        <v>0</v>
      </c>
      <c r="D187" s="2">
        <v>0</v>
      </c>
      <c r="E187" s="2">
        <v>0</v>
      </c>
      <c r="F187" s="2">
        <v>0</v>
      </c>
      <c r="G187" s="2">
        <v>0</v>
      </c>
      <c r="H187" s="2">
        <v>0</v>
      </c>
      <c r="I187" s="2">
        <v>0</v>
      </c>
      <c r="J187" s="100">
        <v>0</v>
      </c>
      <c r="K187" s="2"/>
      <c r="L187" s="3"/>
      <c r="M187" s="101"/>
      <c r="N187" s="110"/>
      <c r="O187" s="2">
        <v>0</v>
      </c>
      <c r="P187" s="3"/>
    </row>
    <row r="188" spans="1:16" x14ac:dyDescent="0.3">
      <c r="A188">
        <v>70608</v>
      </c>
      <c r="B188" s="2">
        <v>0</v>
      </c>
      <c r="C188" s="2">
        <v>0</v>
      </c>
      <c r="D188" s="2">
        <v>0</v>
      </c>
      <c r="E188" s="2">
        <v>0</v>
      </c>
      <c r="F188" s="2">
        <v>257.39</v>
      </c>
      <c r="G188" s="2">
        <v>523.75</v>
      </c>
      <c r="H188" s="2">
        <v>5.28</v>
      </c>
      <c r="I188" s="2">
        <v>5.28</v>
      </c>
      <c r="J188" s="100">
        <v>534.30999999999995</v>
      </c>
      <c r="K188" s="2"/>
      <c r="L188" s="3"/>
      <c r="M188" s="101"/>
      <c r="N188" s="110"/>
      <c r="O188" s="2">
        <v>0</v>
      </c>
      <c r="P188" s="3"/>
    </row>
    <row r="189" spans="1:16" x14ac:dyDescent="0.3">
      <c r="A189">
        <v>70609</v>
      </c>
      <c r="B189" s="2">
        <v>0</v>
      </c>
      <c r="C189" s="2">
        <v>0</v>
      </c>
      <c r="D189" s="2">
        <v>0</v>
      </c>
      <c r="E189" s="2">
        <v>0</v>
      </c>
      <c r="F189" s="2">
        <v>0</v>
      </c>
      <c r="G189" s="2">
        <v>0</v>
      </c>
      <c r="H189" s="2">
        <v>0</v>
      </c>
      <c r="I189" s="2">
        <v>0</v>
      </c>
      <c r="J189" s="100">
        <v>0</v>
      </c>
      <c r="K189" s="2"/>
      <c r="L189" s="3"/>
      <c r="M189" s="101"/>
      <c r="N189" s="110"/>
      <c r="O189" s="2">
        <v>0</v>
      </c>
      <c r="P189" s="3"/>
    </row>
    <row r="190" spans="1:16" x14ac:dyDescent="0.3">
      <c r="A190">
        <v>70701</v>
      </c>
      <c r="B190" s="2">
        <v>1942279.31</v>
      </c>
      <c r="C190" s="2">
        <v>3756152.99</v>
      </c>
      <c r="D190" s="2">
        <v>39841.699999999997</v>
      </c>
      <c r="E190" s="2">
        <v>39841.699999999997</v>
      </c>
      <c r="F190" s="2">
        <v>229769.84</v>
      </c>
      <c r="G190" s="2">
        <v>467552.45</v>
      </c>
      <c r="H190" s="2">
        <v>4713.25</v>
      </c>
      <c r="I190" s="2">
        <v>4713.25</v>
      </c>
      <c r="J190" s="100">
        <v>4312815.3400000008</v>
      </c>
      <c r="K190" s="2"/>
      <c r="L190" s="3"/>
      <c r="M190" s="101"/>
      <c r="N190" s="110"/>
      <c r="O190" s="2">
        <v>196135.69</v>
      </c>
      <c r="P190" s="3"/>
    </row>
    <row r="191" spans="1:16" x14ac:dyDescent="0.3">
      <c r="A191">
        <v>70702</v>
      </c>
      <c r="B191" s="2">
        <v>654232.93999999994</v>
      </c>
      <c r="C191" s="2">
        <v>1279535.94</v>
      </c>
      <c r="D191" s="2">
        <v>13420.22</v>
      </c>
      <c r="E191" s="2">
        <v>13420.22</v>
      </c>
      <c r="F191" s="2">
        <v>11831.04</v>
      </c>
      <c r="G191" s="2">
        <v>24074.57</v>
      </c>
      <c r="H191" s="2">
        <v>242.69</v>
      </c>
      <c r="I191" s="2">
        <v>242.69</v>
      </c>
      <c r="J191" s="100">
        <v>1330936.3299999998</v>
      </c>
      <c r="K191" s="2"/>
      <c r="L191" s="3"/>
      <c r="M191" s="101"/>
      <c r="N191" s="110"/>
      <c r="O191" s="2">
        <v>51744.68</v>
      </c>
      <c r="P191" s="3"/>
    </row>
    <row r="192" spans="1:16" x14ac:dyDescent="0.3">
      <c r="A192">
        <v>70704</v>
      </c>
      <c r="B192" s="2">
        <v>0</v>
      </c>
      <c r="C192" s="2">
        <v>0</v>
      </c>
      <c r="D192" s="2">
        <v>0</v>
      </c>
      <c r="E192" s="2">
        <v>0</v>
      </c>
      <c r="F192" s="2">
        <v>0</v>
      </c>
      <c r="G192" s="2">
        <v>0</v>
      </c>
      <c r="H192" s="2">
        <v>0</v>
      </c>
      <c r="I192" s="2">
        <v>0</v>
      </c>
      <c r="J192" s="100">
        <v>0</v>
      </c>
      <c r="K192" s="2"/>
      <c r="L192" s="3"/>
      <c r="M192" s="101"/>
      <c r="N192" s="110"/>
      <c r="O192" s="2">
        <v>0</v>
      </c>
      <c r="P192" s="3"/>
    </row>
    <row r="193" spans="1:16" x14ac:dyDescent="0.3">
      <c r="A193">
        <v>70705</v>
      </c>
      <c r="B193" s="2">
        <v>0</v>
      </c>
      <c r="C193" s="2">
        <v>0</v>
      </c>
      <c r="D193" s="2">
        <v>0</v>
      </c>
      <c r="E193" s="2">
        <v>0</v>
      </c>
      <c r="F193" s="2">
        <v>3421.05</v>
      </c>
      <c r="G193" s="2">
        <v>6961.39</v>
      </c>
      <c r="H193" s="2">
        <v>70.180000000000007</v>
      </c>
      <c r="I193" s="2">
        <v>70.180000000000007</v>
      </c>
      <c r="J193" s="100">
        <v>7101.7500000000009</v>
      </c>
      <c r="K193" s="2"/>
      <c r="L193" s="3"/>
      <c r="M193" s="101"/>
      <c r="N193" s="110"/>
      <c r="O193" s="2">
        <v>0</v>
      </c>
      <c r="P193" s="3"/>
    </row>
    <row r="194" spans="1:16" x14ac:dyDescent="0.3">
      <c r="A194">
        <v>70707</v>
      </c>
      <c r="B194" s="2">
        <v>0</v>
      </c>
      <c r="C194" s="2">
        <v>0</v>
      </c>
      <c r="D194" s="2">
        <v>0</v>
      </c>
      <c r="E194" s="2">
        <v>0</v>
      </c>
      <c r="F194" s="2">
        <v>0</v>
      </c>
      <c r="G194" s="2">
        <v>0</v>
      </c>
      <c r="H194" s="2">
        <v>0</v>
      </c>
      <c r="I194" s="2">
        <v>0</v>
      </c>
      <c r="J194" s="100">
        <v>0</v>
      </c>
      <c r="K194" s="2"/>
      <c r="L194" s="3"/>
      <c r="M194" s="101"/>
      <c r="N194" s="110"/>
      <c r="O194" s="2">
        <v>0</v>
      </c>
      <c r="P194" s="3"/>
    </row>
    <row r="195" spans="1:16" x14ac:dyDescent="0.3">
      <c r="A195">
        <v>70709</v>
      </c>
      <c r="B195" s="2">
        <v>0</v>
      </c>
      <c r="C195" s="2">
        <v>0</v>
      </c>
      <c r="D195" s="2">
        <v>0</v>
      </c>
      <c r="E195" s="2">
        <v>0</v>
      </c>
      <c r="F195" s="2">
        <v>0</v>
      </c>
      <c r="G195" s="2">
        <v>0</v>
      </c>
      <c r="H195" s="2">
        <v>0</v>
      </c>
      <c r="I195" s="2">
        <v>0</v>
      </c>
      <c r="J195" s="100">
        <v>0</v>
      </c>
      <c r="K195" s="2"/>
      <c r="L195" s="3"/>
      <c r="M195" s="101"/>
      <c r="N195" s="110"/>
      <c r="O195" s="2">
        <v>0</v>
      </c>
      <c r="P195" s="3"/>
    </row>
    <row r="196" spans="1:16" x14ac:dyDescent="0.3">
      <c r="A196">
        <v>70712</v>
      </c>
      <c r="B196" s="2">
        <v>1065940.1100000001</v>
      </c>
      <c r="C196" s="2">
        <v>2169052.5699999998</v>
      </c>
      <c r="D196" s="2">
        <v>21865.57</v>
      </c>
      <c r="E196" s="2">
        <v>21865.57</v>
      </c>
      <c r="F196" s="2">
        <v>27262.76</v>
      </c>
      <c r="G196" s="2">
        <v>55476.13</v>
      </c>
      <c r="H196" s="2">
        <v>559.24</v>
      </c>
      <c r="I196" s="2">
        <v>559.24</v>
      </c>
      <c r="J196" s="100">
        <v>2269378.3199999998</v>
      </c>
      <c r="K196" s="2"/>
      <c r="L196" s="3"/>
      <c r="M196" s="101"/>
      <c r="N196" s="110"/>
      <c r="O196" s="2">
        <v>0</v>
      </c>
      <c r="P196" s="3"/>
    </row>
    <row r="197" spans="1:16" x14ac:dyDescent="0.3">
      <c r="A197">
        <v>70714</v>
      </c>
      <c r="B197" s="2">
        <v>151265.84</v>
      </c>
      <c r="C197" s="2">
        <v>295571.71999999997</v>
      </c>
      <c r="D197" s="2">
        <v>3102.89</v>
      </c>
      <c r="E197" s="2">
        <v>3102.89</v>
      </c>
      <c r="F197" s="2">
        <v>12243.15</v>
      </c>
      <c r="G197" s="2">
        <v>24913.19</v>
      </c>
      <c r="H197" s="2">
        <v>251.13</v>
      </c>
      <c r="I197" s="2">
        <v>251.13</v>
      </c>
      <c r="J197" s="100">
        <v>327192.95</v>
      </c>
      <c r="K197" s="2"/>
      <c r="L197" s="3"/>
      <c r="M197" s="101"/>
      <c r="N197" s="110"/>
      <c r="O197" s="2">
        <v>12234.89</v>
      </c>
      <c r="P197" s="3"/>
    </row>
    <row r="198" spans="1:16" x14ac:dyDescent="0.3">
      <c r="A198">
        <v>70715</v>
      </c>
      <c r="B198" s="2">
        <v>0</v>
      </c>
      <c r="C198" s="2">
        <v>0</v>
      </c>
      <c r="D198" s="2">
        <v>0</v>
      </c>
      <c r="E198" s="2">
        <v>0</v>
      </c>
      <c r="F198" s="2">
        <v>3594.93</v>
      </c>
      <c r="G198" s="2">
        <v>7315.17</v>
      </c>
      <c r="H198" s="2">
        <v>73.760000000000005</v>
      </c>
      <c r="I198" s="2">
        <v>73.760000000000005</v>
      </c>
      <c r="J198" s="100">
        <v>7462.6900000000005</v>
      </c>
      <c r="K198" s="2"/>
      <c r="L198" s="3"/>
      <c r="M198" s="101"/>
      <c r="N198" s="110"/>
      <c r="O198" s="2">
        <v>0</v>
      </c>
      <c r="P198" s="3"/>
    </row>
    <row r="199" spans="1:16" x14ac:dyDescent="0.3">
      <c r="A199">
        <v>70718</v>
      </c>
      <c r="B199" s="2">
        <v>0</v>
      </c>
      <c r="C199" s="2">
        <v>0</v>
      </c>
      <c r="D199" s="2">
        <v>0</v>
      </c>
      <c r="E199" s="2">
        <v>0</v>
      </c>
      <c r="F199" s="2">
        <v>0</v>
      </c>
      <c r="G199" s="2">
        <v>0</v>
      </c>
      <c r="H199" s="2">
        <v>0</v>
      </c>
      <c r="I199" s="2">
        <v>0</v>
      </c>
      <c r="J199" s="100">
        <v>0</v>
      </c>
      <c r="K199" s="2"/>
      <c r="L199" s="3"/>
      <c r="M199" s="101"/>
      <c r="N199" s="110"/>
      <c r="O199" s="2">
        <v>0</v>
      </c>
      <c r="P199" s="3"/>
    </row>
    <row r="200" spans="1:16" x14ac:dyDescent="0.3">
      <c r="A200">
        <v>70719</v>
      </c>
      <c r="B200" s="2">
        <v>0</v>
      </c>
      <c r="C200" s="2">
        <v>0</v>
      </c>
      <c r="D200" s="2">
        <v>0</v>
      </c>
      <c r="E200" s="2">
        <v>0</v>
      </c>
      <c r="F200" s="2">
        <v>0</v>
      </c>
      <c r="G200" s="2">
        <v>0</v>
      </c>
      <c r="H200" s="2">
        <v>0</v>
      </c>
      <c r="I200" s="2">
        <v>0</v>
      </c>
      <c r="J200" s="100">
        <v>0</v>
      </c>
      <c r="K200" s="2"/>
      <c r="L200" s="3"/>
      <c r="M200" s="101"/>
      <c r="N200" s="110"/>
      <c r="O200" s="2">
        <v>0</v>
      </c>
      <c r="P200" s="3"/>
    </row>
    <row r="201" spans="1:16" x14ac:dyDescent="0.3">
      <c r="A201">
        <v>70801</v>
      </c>
      <c r="B201" s="2">
        <v>1563773.64</v>
      </c>
      <c r="C201" s="2">
        <v>3063857.74</v>
      </c>
      <c r="D201" s="2">
        <v>32077.57</v>
      </c>
      <c r="E201" s="2">
        <v>32077.57</v>
      </c>
      <c r="F201" s="2">
        <v>138393.07</v>
      </c>
      <c r="G201" s="2">
        <v>282098.2</v>
      </c>
      <c r="H201" s="2">
        <v>2838.83</v>
      </c>
      <c r="I201" s="2">
        <v>2838.83</v>
      </c>
      <c r="J201" s="100">
        <v>3415788.74</v>
      </c>
      <c r="K201" s="2"/>
      <c r="L201" s="3"/>
      <c r="M201" s="101"/>
      <c r="N201" s="110"/>
      <c r="O201" s="2">
        <v>117817.55</v>
      </c>
      <c r="P201" s="3"/>
    </row>
    <row r="202" spans="1:16" x14ac:dyDescent="0.3">
      <c r="A202">
        <v>70802</v>
      </c>
      <c r="B202" s="2">
        <v>343807.52</v>
      </c>
      <c r="C202" s="2">
        <v>674205.33</v>
      </c>
      <c r="D202" s="2">
        <v>7052.46</v>
      </c>
      <c r="E202" s="2">
        <v>7052.46</v>
      </c>
      <c r="F202" s="2">
        <v>2909.91</v>
      </c>
      <c r="G202" s="2">
        <v>5921.21</v>
      </c>
      <c r="H202" s="2">
        <v>59.69</v>
      </c>
      <c r="I202" s="2">
        <v>59.69</v>
      </c>
      <c r="J202" s="100">
        <v>694350.83999999973</v>
      </c>
      <c r="K202" s="2"/>
      <c r="L202" s="3"/>
      <c r="M202" s="101"/>
      <c r="N202" s="110"/>
      <c r="O202" s="2">
        <v>25398.799999999999</v>
      </c>
      <c r="P202" s="3"/>
    </row>
    <row r="203" spans="1:16" x14ac:dyDescent="0.3">
      <c r="A203">
        <v>70804</v>
      </c>
      <c r="B203" s="2">
        <v>22049.52</v>
      </c>
      <c r="C203" s="2">
        <v>42364.92</v>
      </c>
      <c r="D203" s="2">
        <v>452.3</v>
      </c>
      <c r="E203" s="2">
        <v>452.3</v>
      </c>
      <c r="F203" s="2">
        <v>0</v>
      </c>
      <c r="G203" s="2">
        <v>0</v>
      </c>
      <c r="H203" s="2">
        <v>0</v>
      </c>
      <c r="I203" s="2">
        <v>0</v>
      </c>
      <c r="J203" s="100">
        <v>43269.520000000004</v>
      </c>
      <c r="K203" s="2"/>
      <c r="L203" s="3"/>
      <c r="M203" s="101"/>
      <c r="N203" s="110"/>
      <c r="O203" s="2">
        <v>2503.8000000000002</v>
      </c>
      <c r="P203" s="3"/>
    </row>
    <row r="204" spans="1:16" x14ac:dyDescent="0.3">
      <c r="A204">
        <v>70805</v>
      </c>
      <c r="B204" s="2">
        <v>0</v>
      </c>
      <c r="C204" s="2">
        <v>0</v>
      </c>
      <c r="D204" s="2">
        <v>0</v>
      </c>
      <c r="E204" s="2">
        <v>0</v>
      </c>
      <c r="F204" s="2">
        <v>0</v>
      </c>
      <c r="G204" s="2">
        <v>0</v>
      </c>
      <c r="H204" s="2">
        <v>0</v>
      </c>
      <c r="I204" s="2">
        <v>0</v>
      </c>
      <c r="J204" s="100">
        <v>0</v>
      </c>
      <c r="K204" s="2"/>
      <c r="L204" s="3"/>
      <c r="M204" s="101"/>
      <c r="N204" s="110"/>
      <c r="O204" s="2">
        <v>0</v>
      </c>
      <c r="P204" s="3"/>
    </row>
    <row r="205" spans="1:16" x14ac:dyDescent="0.3">
      <c r="A205">
        <v>70806</v>
      </c>
      <c r="B205" s="2">
        <v>287973.19</v>
      </c>
      <c r="C205" s="2">
        <v>569108.67000000004</v>
      </c>
      <c r="D205" s="2">
        <v>5907.32</v>
      </c>
      <c r="E205" s="2">
        <v>5907.32</v>
      </c>
      <c r="F205" s="2">
        <v>0</v>
      </c>
      <c r="G205" s="2">
        <v>0</v>
      </c>
      <c r="H205" s="2">
        <v>0</v>
      </c>
      <c r="I205" s="2">
        <v>0</v>
      </c>
      <c r="J205" s="100">
        <v>580923.30999999994</v>
      </c>
      <c r="K205" s="2"/>
      <c r="L205" s="3"/>
      <c r="M205" s="101"/>
      <c r="N205" s="110"/>
      <c r="O205" s="2">
        <v>16353.36</v>
      </c>
      <c r="P205" s="3"/>
    </row>
    <row r="206" spans="1:16" x14ac:dyDescent="0.3">
      <c r="A206">
        <v>70807</v>
      </c>
      <c r="B206" s="2">
        <v>8389.15</v>
      </c>
      <c r="C206" s="2">
        <v>16201.44</v>
      </c>
      <c r="D206" s="2">
        <v>0</v>
      </c>
      <c r="E206" s="2">
        <v>0</v>
      </c>
      <c r="F206" s="2">
        <v>564.54999999999995</v>
      </c>
      <c r="G206" s="2">
        <v>1148.74</v>
      </c>
      <c r="H206" s="2">
        <v>0</v>
      </c>
      <c r="I206" s="2">
        <v>0</v>
      </c>
      <c r="J206" s="100">
        <v>17350.180000000004</v>
      </c>
      <c r="K206" s="2"/>
      <c r="L206" s="3"/>
      <c r="M206" s="101"/>
      <c r="N206" s="110"/>
      <c r="O206" s="2">
        <v>869.35</v>
      </c>
      <c r="P206" s="3"/>
    </row>
    <row r="207" spans="1:16" x14ac:dyDescent="0.3">
      <c r="A207">
        <v>70808</v>
      </c>
      <c r="B207" s="2">
        <v>0</v>
      </c>
      <c r="C207" s="2">
        <v>0</v>
      </c>
      <c r="D207" s="2">
        <v>0</v>
      </c>
      <c r="E207" s="2">
        <v>0</v>
      </c>
      <c r="F207" s="2">
        <v>0</v>
      </c>
      <c r="G207" s="2">
        <v>0</v>
      </c>
      <c r="H207" s="2">
        <v>0</v>
      </c>
      <c r="I207" s="2">
        <v>0</v>
      </c>
      <c r="J207" s="100">
        <v>0</v>
      </c>
      <c r="K207" s="2"/>
      <c r="L207" s="3"/>
      <c r="M207" s="101"/>
      <c r="N207" s="110"/>
      <c r="O207" s="2">
        <v>0</v>
      </c>
      <c r="P207" s="3"/>
    </row>
    <row r="208" spans="1:16" x14ac:dyDescent="0.3">
      <c r="A208">
        <v>70809</v>
      </c>
      <c r="B208" s="2">
        <v>0</v>
      </c>
      <c r="C208" s="2">
        <v>0</v>
      </c>
      <c r="D208" s="2">
        <v>0</v>
      </c>
      <c r="E208" s="2">
        <v>0</v>
      </c>
      <c r="F208" s="2">
        <v>0</v>
      </c>
      <c r="G208" s="2">
        <v>0</v>
      </c>
      <c r="H208" s="2">
        <v>0</v>
      </c>
      <c r="I208" s="2">
        <v>0</v>
      </c>
      <c r="J208" s="100">
        <v>0</v>
      </c>
      <c r="K208" s="2"/>
      <c r="L208" s="3"/>
      <c r="M208" s="101"/>
      <c r="N208" s="110"/>
      <c r="O208" s="2">
        <v>0</v>
      </c>
      <c r="P208" s="3"/>
    </row>
    <row r="209" spans="1:16" x14ac:dyDescent="0.3">
      <c r="A209">
        <v>70812</v>
      </c>
      <c r="B209" s="2">
        <v>0</v>
      </c>
      <c r="C209" s="2">
        <v>0</v>
      </c>
      <c r="D209" s="2">
        <v>0</v>
      </c>
      <c r="E209" s="2">
        <v>0</v>
      </c>
      <c r="F209" s="2">
        <v>0</v>
      </c>
      <c r="G209" s="2">
        <v>0</v>
      </c>
      <c r="H209" s="2">
        <v>0</v>
      </c>
      <c r="I209" s="2">
        <v>0</v>
      </c>
      <c r="J209" s="100">
        <v>0</v>
      </c>
      <c r="K209" s="2"/>
      <c r="L209" s="3"/>
      <c r="M209" s="101"/>
      <c r="N209" s="110"/>
      <c r="O209" s="2">
        <v>0</v>
      </c>
      <c r="P209" s="3"/>
    </row>
    <row r="210" spans="1:16" x14ac:dyDescent="0.3">
      <c r="A210">
        <v>70901</v>
      </c>
      <c r="B210" s="2">
        <v>129286.82</v>
      </c>
      <c r="C210" s="2">
        <v>249848.59</v>
      </c>
      <c r="D210" s="2">
        <v>2652.02</v>
      </c>
      <c r="E210" s="2">
        <v>2652.02</v>
      </c>
      <c r="F210" s="2">
        <v>40586.01</v>
      </c>
      <c r="G210" s="2">
        <v>82587.27</v>
      </c>
      <c r="H210" s="2">
        <v>832.5</v>
      </c>
      <c r="I210" s="2">
        <v>832.5</v>
      </c>
      <c r="J210" s="100">
        <v>339404.89999999997</v>
      </c>
      <c r="K210" s="2"/>
      <c r="L210" s="3"/>
      <c r="M210" s="101"/>
      <c r="N210" s="110"/>
      <c r="O210" s="2">
        <v>13232.79</v>
      </c>
      <c r="P210" s="3"/>
    </row>
    <row r="211" spans="1:16" x14ac:dyDescent="0.3">
      <c r="A211">
        <v>70902</v>
      </c>
      <c r="B211" s="2">
        <v>42948.800000000003</v>
      </c>
      <c r="C211" s="2">
        <v>81699.23</v>
      </c>
      <c r="D211" s="2">
        <v>881.03</v>
      </c>
      <c r="E211" s="2">
        <v>0</v>
      </c>
      <c r="F211" s="2">
        <v>6176.02</v>
      </c>
      <c r="G211" s="2">
        <v>12568.02</v>
      </c>
      <c r="H211" s="2">
        <v>126.71</v>
      </c>
      <c r="I211" s="2">
        <v>0</v>
      </c>
      <c r="J211" s="100">
        <v>95274.99</v>
      </c>
      <c r="K211" s="2"/>
      <c r="L211" s="3"/>
      <c r="M211" s="101"/>
      <c r="N211" s="110"/>
      <c r="O211" s="2">
        <v>5698.84</v>
      </c>
      <c r="P211" s="3"/>
    </row>
    <row r="212" spans="1:16" x14ac:dyDescent="0.3">
      <c r="A212">
        <v>70903</v>
      </c>
      <c r="B212" s="2">
        <v>6040.05</v>
      </c>
      <c r="C212" s="2">
        <v>11864.08</v>
      </c>
      <c r="D212" s="2">
        <v>123.9</v>
      </c>
      <c r="E212" s="2">
        <v>123.9</v>
      </c>
      <c r="F212" s="2">
        <v>0</v>
      </c>
      <c r="G212" s="2">
        <v>0</v>
      </c>
      <c r="H212" s="2">
        <v>0</v>
      </c>
      <c r="I212" s="2">
        <v>0</v>
      </c>
      <c r="J212" s="100">
        <v>12111.88</v>
      </c>
      <c r="K212" s="2"/>
      <c r="L212" s="3"/>
      <c r="M212" s="101"/>
      <c r="N212" s="110"/>
      <c r="O212" s="2">
        <v>426.64</v>
      </c>
      <c r="P212" s="3"/>
    </row>
    <row r="213" spans="1:16" x14ac:dyDescent="0.3">
      <c r="A213">
        <v>70905</v>
      </c>
      <c r="B213" s="2">
        <v>0</v>
      </c>
      <c r="C213" s="2">
        <v>0</v>
      </c>
      <c r="D213" s="2">
        <v>0</v>
      </c>
      <c r="E213" s="2">
        <v>0</v>
      </c>
      <c r="F213" s="2">
        <v>330.05</v>
      </c>
      <c r="G213" s="2">
        <v>671.58</v>
      </c>
      <c r="H213" s="2">
        <v>6.77</v>
      </c>
      <c r="I213" s="2">
        <v>6.77</v>
      </c>
      <c r="J213" s="100">
        <v>685.12000000000012</v>
      </c>
      <c r="K213" s="2"/>
      <c r="L213" s="3"/>
      <c r="M213" s="101"/>
      <c r="N213" s="110"/>
      <c r="O213" s="2">
        <v>0</v>
      </c>
      <c r="P213" s="3"/>
    </row>
    <row r="214" spans="1:16" x14ac:dyDescent="0.3">
      <c r="A214">
        <v>70908</v>
      </c>
      <c r="B214" s="2">
        <v>0</v>
      </c>
      <c r="C214" s="2">
        <v>0</v>
      </c>
      <c r="D214" s="2">
        <v>0</v>
      </c>
      <c r="E214" s="2">
        <v>0</v>
      </c>
      <c r="F214" s="2">
        <v>0</v>
      </c>
      <c r="G214" s="2">
        <v>0</v>
      </c>
      <c r="H214" s="2">
        <v>0</v>
      </c>
      <c r="I214" s="2">
        <v>0</v>
      </c>
      <c r="J214" s="100">
        <v>0</v>
      </c>
      <c r="K214" s="2"/>
      <c r="L214" s="3"/>
      <c r="M214" s="101"/>
      <c r="N214" s="110"/>
      <c r="O214" s="2">
        <v>0</v>
      </c>
      <c r="P214" s="3"/>
    </row>
    <row r="215" spans="1:16" x14ac:dyDescent="0.3">
      <c r="A215">
        <v>71001</v>
      </c>
      <c r="B215" s="2">
        <v>3567283.19</v>
      </c>
      <c r="C215" s="2">
        <v>6896763.6399999997</v>
      </c>
      <c r="D215" s="2">
        <v>73176.22</v>
      </c>
      <c r="E215" s="2">
        <v>73176.22</v>
      </c>
      <c r="F215" s="2">
        <v>373752.74</v>
      </c>
      <c r="G215" s="2">
        <v>760531.8</v>
      </c>
      <c r="H215" s="2">
        <v>7666.81</v>
      </c>
      <c r="I215" s="2">
        <v>7666.81</v>
      </c>
      <c r="J215" s="100">
        <v>7818981.4999999981</v>
      </c>
      <c r="K215" s="2"/>
      <c r="L215" s="3"/>
      <c r="M215" s="101"/>
      <c r="N215" s="110"/>
      <c r="O215" s="2">
        <v>361053.27</v>
      </c>
      <c r="P215" s="3"/>
    </row>
    <row r="216" spans="1:16" x14ac:dyDescent="0.3">
      <c r="A216">
        <v>71003</v>
      </c>
      <c r="B216" s="2">
        <v>0</v>
      </c>
      <c r="C216" s="2">
        <v>0</v>
      </c>
      <c r="D216" s="2">
        <v>0</v>
      </c>
      <c r="E216" s="2">
        <v>0</v>
      </c>
      <c r="F216" s="2">
        <v>0</v>
      </c>
      <c r="G216" s="2">
        <v>0</v>
      </c>
      <c r="H216" s="2">
        <v>0</v>
      </c>
      <c r="I216" s="2">
        <v>0</v>
      </c>
      <c r="J216" s="100">
        <v>0</v>
      </c>
      <c r="K216" s="2"/>
      <c r="L216" s="3"/>
      <c r="M216" s="101"/>
      <c r="N216" s="110"/>
      <c r="O216" s="2">
        <v>0</v>
      </c>
      <c r="P216" s="3"/>
    </row>
    <row r="217" spans="1:16" x14ac:dyDescent="0.3">
      <c r="A217">
        <v>71004</v>
      </c>
      <c r="B217" s="2">
        <v>0</v>
      </c>
      <c r="C217" s="2">
        <v>0</v>
      </c>
      <c r="D217" s="2">
        <v>0</v>
      </c>
      <c r="E217" s="2">
        <v>0</v>
      </c>
      <c r="F217" s="2">
        <v>0</v>
      </c>
      <c r="G217" s="2">
        <v>0</v>
      </c>
      <c r="H217" s="2">
        <v>0</v>
      </c>
      <c r="I217" s="2">
        <v>0</v>
      </c>
      <c r="J217" s="100">
        <v>0</v>
      </c>
      <c r="K217" s="2"/>
      <c r="L217" s="3"/>
      <c r="M217" s="101"/>
      <c r="N217" s="110"/>
      <c r="O217" s="2">
        <v>0</v>
      </c>
      <c r="P217" s="3"/>
    </row>
    <row r="218" spans="1:16" x14ac:dyDescent="0.3">
      <c r="A218">
        <v>71006</v>
      </c>
      <c r="B218" s="2">
        <v>5941173.9900000002</v>
      </c>
      <c r="C218" s="2">
        <v>11666992.810000001</v>
      </c>
      <c r="D218" s="2">
        <v>121870.01</v>
      </c>
      <c r="E218" s="2">
        <v>121870.01</v>
      </c>
      <c r="F218" s="2">
        <v>63693.93</v>
      </c>
      <c r="G218" s="2">
        <v>129609.01</v>
      </c>
      <c r="H218" s="2">
        <v>1306.54</v>
      </c>
      <c r="I218" s="2">
        <v>1306.54</v>
      </c>
      <c r="J218" s="100">
        <v>12042954.919999998</v>
      </c>
      <c r="K218" s="2"/>
      <c r="L218" s="3"/>
      <c r="M218" s="101"/>
      <c r="N218" s="110"/>
      <c r="O218" s="2">
        <v>425689.47</v>
      </c>
      <c r="P218" s="3"/>
    </row>
    <row r="219" spans="1:16" x14ac:dyDescent="0.3">
      <c r="A219">
        <v>71008</v>
      </c>
      <c r="B219" s="2">
        <v>1884637.47</v>
      </c>
      <c r="C219" s="2">
        <v>3703021.11</v>
      </c>
      <c r="D219" s="2">
        <v>38659.230000000003</v>
      </c>
      <c r="E219" s="2">
        <v>38659.230000000003</v>
      </c>
      <c r="F219" s="2">
        <v>2371.09</v>
      </c>
      <c r="G219" s="2">
        <v>4824.8900000000003</v>
      </c>
      <c r="H219" s="2">
        <v>48.64</v>
      </c>
      <c r="I219" s="2">
        <v>48.64</v>
      </c>
      <c r="J219" s="100">
        <v>3785261.74</v>
      </c>
      <c r="K219" s="2"/>
      <c r="L219" s="3"/>
      <c r="M219" s="101"/>
      <c r="N219" s="110"/>
      <c r="O219" s="2">
        <v>131973.72</v>
      </c>
      <c r="P219" s="3"/>
    </row>
    <row r="220" spans="1:16" x14ac:dyDescent="0.3">
      <c r="A220">
        <v>71011</v>
      </c>
      <c r="B220" s="2">
        <v>0</v>
      </c>
      <c r="C220" s="2">
        <v>0</v>
      </c>
      <c r="D220" s="2">
        <v>0</v>
      </c>
      <c r="E220" s="2">
        <v>0</v>
      </c>
      <c r="F220" s="2">
        <v>0</v>
      </c>
      <c r="G220" s="2">
        <v>0</v>
      </c>
      <c r="H220" s="2">
        <v>0</v>
      </c>
      <c r="I220" s="2">
        <v>0</v>
      </c>
      <c r="J220" s="100">
        <v>0</v>
      </c>
      <c r="K220" s="2"/>
      <c r="L220" s="3"/>
      <c r="M220" s="101"/>
      <c r="N220" s="110"/>
      <c r="O220" s="2">
        <v>0</v>
      </c>
      <c r="P220" s="3"/>
    </row>
    <row r="221" spans="1:16" x14ac:dyDescent="0.3">
      <c r="A221">
        <v>71012</v>
      </c>
      <c r="B221" s="2">
        <v>138747.47</v>
      </c>
      <c r="C221" s="2">
        <v>270797.84000000003</v>
      </c>
      <c r="D221" s="2">
        <v>2846.1</v>
      </c>
      <c r="E221" s="2">
        <v>2846.1</v>
      </c>
      <c r="F221" s="2">
        <v>36720.14</v>
      </c>
      <c r="G221" s="2">
        <v>74720.52</v>
      </c>
      <c r="H221" s="2">
        <v>753.25</v>
      </c>
      <c r="I221" s="2">
        <v>753.25</v>
      </c>
      <c r="J221" s="100">
        <v>352717.06</v>
      </c>
      <c r="K221" s="2"/>
      <c r="L221" s="3"/>
      <c r="M221" s="101"/>
      <c r="N221" s="110"/>
      <c r="O221" s="2">
        <v>11535.85</v>
      </c>
      <c r="P221" s="3"/>
    </row>
    <row r="222" spans="1:16" x14ac:dyDescent="0.3">
      <c r="A222">
        <v>71015</v>
      </c>
      <c r="B222" s="2">
        <v>323227.48</v>
      </c>
      <c r="C222" s="2">
        <v>657725.68000000005</v>
      </c>
      <c r="D222" s="2">
        <v>6630.31</v>
      </c>
      <c r="E222" s="2">
        <v>6630.31</v>
      </c>
      <c r="F222" s="2">
        <v>0</v>
      </c>
      <c r="G222" s="2">
        <v>0</v>
      </c>
      <c r="H222" s="2">
        <v>0</v>
      </c>
      <c r="I222" s="2">
        <v>0</v>
      </c>
      <c r="J222" s="100">
        <v>670986.30000000016</v>
      </c>
      <c r="K222" s="2"/>
      <c r="L222" s="3"/>
      <c r="M222" s="101"/>
      <c r="N222" s="110"/>
      <c r="O222" s="2">
        <v>0</v>
      </c>
      <c r="P222" s="3"/>
    </row>
    <row r="223" spans="1:16" x14ac:dyDescent="0.3">
      <c r="A223">
        <v>71016</v>
      </c>
      <c r="B223" s="2">
        <v>256113.9</v>
      </c>
      <c r="C223" s="2">
        <v>521158.45</v>
      </c>
      <c r="D223" s="2">
        <v>0</v>
      </c>
      <c r="E223" s="2">
        <v>0</v>
      </c>
      <c r="F223" s="2">
        <v>0</v>
      </c>
      <c r="G223" s="2">
        <v>0</v>
      </c>
      <c r="H223" s="2">
        <v>0</v>
      </c>
      <c r="I223" s="2">
        <v>0</v>
      </c>
      <c r="J223" s="100">
        <v>521158.45</v>
      </c>
      <c r="K223" s="2"/>
      <c r="L223" s="3"/>
      <c r="M223" s="101"/>
      <c r="N223" s="110"/>
      <c r="O223" s="2">
        <v>0</v>
      </c>
      <c r="P223" s="3"/>
    </row>
    <row r="224" spans="1:16" x14ac:dyDescent="0.3">
      <c r="A224">
        <v>71017</v>
      </c>
      <c r="B224" s="2">
        <v>0</v>
      </c>
      <c r="C224" s="2">
        <v>0</v>
      </c>
      <c r="D224" s="2">
        <v>0</v>
      </c>
      <c r="E224" s="2">
        <v>0</v>
      </c>
      <c r="F224" s="2">
        <v>1766.48</v>
      </c>
      <c r="G224" s="2">
        <v>3594.61</v>
      </c>
      <c r="H224" s="2">
        <v>36.229999999999997</v>
      </c>
      <c r="I224" s="2">
        <v>36.229999999999997</v>
      </c>
      <c r="J224" s="100">
        <v>3667.0699999999993</v>
      </c>
      <c r="K224" s="2"/>
      <c r="L224" s="3"/>
      <c r="M224" s="101"/>
      <c r="N224" s="110"/>
      <c r="O224" s="2">
        <v>0</v>
      </c>
      <c r="P224" s="3"/>
    </row>
    <row r="225" spans="1:16" x14ac:dyDescent="0.3">
      <c r="A225">
        <v>71018</v>
      </c>
      <c r="B225" s="2">
        <v>3367639.72</v>
      </c>
      <c r="C225" s="2">
        <v>6568598.9699999997</v>
      </c>
      <c r="D225" s="2">
        <v>69079.789999999994</v>
      </c>
      <c r="E225" s="2">
        <v>69079.789999999994</v>
      </c>
      <c r="F225" s="2">
        <v>61553.2</v>
      </c>
      <c r="G225" s="2">
        <v>125252.38</v>
      </c>
      <c r="H225" s="2">
        <v>1262.5999999999999</v>
      </c>
      <c r="I225" s="2">
        <v>1262.5999999999999</v>
      </c>
      <c r="J225" s="100">
        <v>6834536.129999999</v>
      </c>
      <c r="K225" s="2"/>
      <c r="L225" s="3"/>
      <c r="M225" s="101"/>
      <c r="N225" s="110"/>
      <c r="O225" s="2">
        <v>292076.14</v>
      </c>
      <c r="P225" s="3"/>
    </row>
    <row r="226" spans="1:16" x14ac:dyDescent="0.3">
      <c r="A226">
        <v>71019</v>
      </c>
      <c r="B226" s="2">
        <v>267070.61</v>
      </c>
      <c r="C226" s="2">
        <v>543456.16</v>
      </c>
      <c r="D226" s="2">
        <v>5478.43</v>
      </c>
      <c r="E226" s="2">
        <v>5478.43</v>
      </c>
      <c r="F226" s="2">
        <v>34477.47</v>
      </c>
      <c r="G226" s="2">
        <v>70157.25</v>
      </c>
      <c r="H226" s="2">
        <v>707.21</v>
      </c>
      <c r="I226" s="2">
        <v>707.21</v>
      </c>
      <c r="J226" s="100">
        <v>625984.69000000006</v>
      </c>
      <c r="K226" s="2"/>
      <c r="L226" s="3"/>
      <c r="M226" s="101"/>
      <c r="N226" s="110"/>
      <c r="O226" s="2">
        <v>0</v>
      </c>
      <c r="P226" s="3"/>
    </row>
    <row r="227" spans="1:16" x14ac:dyDescent="0.3">
      <c r="A227">
        <v>71020</v>
      </c>
      <c r="B227" s="2">
        <v>0</v>
      </c>
      <c r="C227" s="2">
        <v>0</v>
      </c>
      <c r="D227" s="2">
        <v>0</v>
      </c>
      <c r="E227" s="2">
        <v>0</v>
      </c>
      <c r="F227" s="2">
        <v>0</v>
      </c>
      <c r="G227" s="2">
        <v>0</v>
      </c>
      <c r="H227" s="2">
        <v>0</v>
      </c>
      <c r="I227" s="2">
        <v>0</v>
      </c>
      <c r="J227" s="100">
        <v>0</v>
      </c>
      <c r="K227" s="2"/>
      <c r="L227" s="3"/>
      <c r="M227" s="101"/>
      <c r="N227" s="110"/>
      <c r="O227" s="2">
        <v>0</v>
      </c>
      <c r="P227" s="3"/>
    </row>
    <row r="228" spans="1:16" x14ac:dyDescent="0.3">
      <c r="A228">
        <v>71024</v>
      </c>
      <c r="B228" s="2">
        <v>0</v>
      </c>
      <c r="C228" s="2">
        <v>0</v>
      </c>
      <c r="D228" s="2">
        <v>0</v>
      </c>
      <c r="E228" s="2">
        <v>0</v>
      </c>
      <c r="F228" s="2">
        <v>0</v>
      </c>
      <c r="G228" s="2">
        <v>0</v>
      </c>
      <c r="H228" s="2">
        <v>0</v>
      </c>
      <c r="I228" s="2">
        <v>0</v>
      </c>
      <c r="J228" s="100">
        <v>0</v>
      </c>
      <c r="K228" s="2"/>
      <c r="L228" s="3"/>
      <c r="M228" s="101"/>
      <c r="N228" s="110"/>
      <c r="O228" s="2">
        <v>0</v>
      </c>
      <c r="P228" s="3"/>
    </row>
    <row r="229" spans="1:16" x14ac:dyDescent="0.3">
      <c r="A229">
        <v>71025</v>
      </c>
      <c r="B229" s="2">
        <v>387403.16</v>
      </c>
      <c r="C229" s="2">
        <v>758132.2</v>
      </c>
      <c r="D229" s="2">
        <v>7946.71</v>
      </c>
      <c r="E229" s="2">
        <v>7946.71</v>
      </c>
      <c r="F229" s="2">
        <v>7281.75</v>
      </c>
      <c r="G229" s="2">
        <v>14817.4</v>
      </c>
      <c r="H229" s="2">
        <v>149.37</v>
      </c>
      <c r="I229" s="2">
        <v>149.37</v>
      </c>
      <c r="J229" s="100">
        <v>789141.75999999989</v>
      </c>
      <c r="K229" s="2"/>
      <c r="L229" s="3"/>
      <c r="M229" s="101"/>
      <c r="N229" s="110"/>
      <c r="O229" s="2">
        <v>30183.46</v>
      </c>
      <c r="P229" s="3"/>
    </row>
    <row r="230" spans="1:16" x14ac:dyDescent="0.3">
      <c r="A230">
        <v>71026</v>
      </c>
      <c r="B230" s="2">
        <v>0</v>
      </c>
      <c r="C230" s="2">
        <v>0</v>
      </c>
      <c r="D230" s="2">
        <v>0</v>
      </c>
      <c r="E230" s="2">
        <v>0</v>
      </c>
      <c r="F230" s="2">
        <v>7.41</v>
      </c>
      <c r="G230" s="2">
        <v>15.08</v>
      </c>
      <c r="H230" s="2">
        <v>0.15</v>
      </c>
      <c r="I230" s="2">
        <v>0.15</v>
      </c>
      <c r="J230" s="100">
        <v>15.379999999999999</v>
      </c>
      <c r="K230" s="2"/>
      <c r="L230" s="3"/>
      <c r="M230" s="101"/>
      <c r="N230" s="110"/>
      <c r="O230" s="2">
        <v>0</v>
      </c>
      <c r="P230" s="3"/>
    </row>
    <row r="231" spans="1:16" x14ac:dyDescent="0.3">
      <c r="A231">
        <v>71027</v>
      </c>
      <c r="B231" s="2">
        <v>0</v>
      </c>
      <c r="C231" s="2">
        <v>0</v>
      </c>
      <c r="D231" s="2">
        <v>0</v>
      </c>
      <c r="E231" s="2">
        <v>0</v>
      </c>
      <c r="F231" s="2">
        <v>0</v>
      </c>
      <c r="G231" s="2">
        <v>0</v>
      </c>
      <c r="H231" s="2">
        <v>0</v>
      </c>
      <c r="I231" s="2">
        <v>0</v>
      </c>
      <c r="J231" s="100">
        <v>0</v>
      </c>
      <c r="K231" s="2"/>
      <c r="L231" s="3"/>
      <c r="M231" s="101"/>
      <c r="N231" s="110"/>
      <c r="O231" s="2">
        <v>0</v>
      </c>
      <c r="P231" s="3"/>
    </row>
    <row r="232" spans="1:16" x14ac:dyDescent="0.3">
      <c r="A232">
        <v>71028</v>
      </c>
      <c r="B232" s="2">
        <v>0</v>
      </c>
      <c r="C232" s="2">
        <v>0</v>
      </c>
      <c r="D232" s="2">
        <v>0</v>
      </c>
      <c r="E232" s="2">
        <v>0</v>
      </c>
      <c r="F232" s="2">
        <v>0</v>
      </c>
      <c r="G232" s="2">
        <v>0</v>
      </c>
      <c r="H232" s="2">
        <v>0</v>
      </c>
      <c r="I232" s="2">
        <v>0</v>
      </c>
      <c r="J232" s="100">
        <v>0</v>
      </c>
      <c r="K232" s="2"/>
      <c r="L232" s="3"/>
      <c r="M232" s="101"/>
      <c r="N232" s="110"/>
      <c r="O232" s="2">
        <v>0</v>
      </c>
      <c r="P232" s="3"/>
    </row>
    <row r="233" spans="1:16" x14ac:dyDescent="0.3">
      <c r="A233">
        <v>71030</v>
      </c>
      <c r="B233" s="2">
        <v>0</v>
      </c>
      <c r="C233" s="2">
        <v>0</v>
      </c>
      <c r="D233" s="2">
        <v>0</v>
      </c>
      <c r="E233" s="2">
        <v>0</v>
      </c>
      <c r="F233" s="2">
        <v>0</v>
      </c>
      <c r="G233" s="2">
        <v>0</v>
      </c>
      <c r="H233" s="2">
        <v>0</v>
      </c>
      <c r="I233" s="2">
        <v>0</v>
      </c>
      <c r="J233" s="100">
        <v>0</v>
      </c>
      <c r="K233" s="2"/>
      <c r="L233" s="3"/>
      <c r="M233" s="101"/>
      <c r="N233" s="110"/>
      <c r="O233" s="2">
        <v>0</v>
      </c>
      <c r="P233" s="3"/>
    </row>
    <row r="234" spans="1:16" x14ac:dyDescent="0.3">
      <c r="A234">
        <v>71031</v>
      </c>
      <c r="B234" s="2">
        <v>0</v>
      </c>
      <c r="C234" s="2">
        <v>0</v>
      </c>
      <c r="D234" s="2">
        <v>0</v>
      </c>
      <c r="E234" s="2">
        <v>0</v>
      </c>
      <c r="F234" s="2">
        <v>0</v>
      </c>
      <c r="G234" s="2">
        <v>0</v>
      </c>
      <c r="H234" s="2">
        <v>0</v>
      </c>
      <c r="I234" s="2">
        <v>0</v>
      </c>
      <c r="J234" s="100">
        <v>0</v>
      </c>
      <c r="K234" s="2"/>
      <c r="L234" s="3"/>
      <c r="M234" s="101"/>
      <c r="N234" s="110"/>
      <c r="O234" s="2">
        <v>0</v>
      </c>
      <c r="P234" s="3"/>
    </row>
    <row r="235" spans="1:16" x14ac:dyDescent="0.3">
      <c r="A235">
        <v>71032</v>
      </c>
      <c r="B235" s="2">
        <v>0</v>
      </c>
      <c r="C235" s="2">
        <v>0</v>
      </c>
      <c r="D235" s="2">
        <v>0</v>
      </c>
      <c r="E235" s="2">
        <v>0</v>
      </c>
      <c r="F235" s="2">
        <v>0</v>
      </c>
      <c r="G235" s="2">
        <v>0</v>
      </c>
      <c r="H235" s="2">
        <v>0</v>
      </c>
      <c r="I235" s="2">
        <v>0</v>
      </c>
      <c r="J235" s="100">
        <v>0</v>
      </c>
      <c r="K235" s="2"/>
      <c r="L235" s="3"/>
      <c r="M235" s="101"/>
      <c r="N235" s="110"/>
      <c r="O235" s="2">
        <v>0</v>
      </c>
      <c r="P235" s="3"/>
    </row>
    <row r="236" spans="1:16" x14ac:dyDescent="0.3">
      <c r="A236">
        <v>71034</v>
      </c>
      <c r="B236" s="2">
        <v>0</v>
      </c>
      <c r="C236" s="2">
        <v>0</v>
      </c>
      <c r="D236" s="2">
        <v>0</v>
      </c>
      <c r="E236" s="2">
        <v>0</v>
      </c>
      <c r="F236" s="2">
        <v>0</v>
      </c>
      <c r="G236" s="2">
        <v>0</v>
      </c>
      <c r="H236" s="2">
        <v>0</v>
      </c>
      <c r="I236" s="2">
        <v>0</v>
      </c>
      <c r="J236" s="100">
        <v>0</v>
      </c>
      <c r="K236" s="2"/>
      <c r="L236" s="3"/>
      <c r="M236" s="101"/>
      <c r="N236" s="110"/>
      <c r="O236" s="2">
        <v>0</v>
      </c>
      <c r="P236" s="3"/>
    </row>
    <row r="237" spans="1:16" x14ac:dyDescent="0.3">
      <c r="A237">
        <v>71035</v>
      </c>
      <c r="B237" s="2">
        <v>307194.2</v>
      </c>
      <c r="C237" s="2">
        <v>625096.4</v>
      </c>
      <c r="D237" s="2">
        <v>6301.42</v>
      </c>
      <c r="E237" s="2">
        <v>6301.42</v>
      </c>
      <c r="F237" s="2">
        <v>33998.620000000003</v>
      </c>
      <c r="G237" s="2">
        <v>69182.789999999994</v>
      </c>
      <c r="H237" s="2">
        <v>697.4</v>
      </c>
      <c r="I237" s="2">
        <v>697.4</v>
      </c>
      <c r="J237" s="100">
        <v>708276.83000000019</v>
      </c>
      <c r="K237" s="2"/>
      <c r="L237" s="3"/>
      <c r="M237" s="101"/>
      <c r="N237" s="110"/>
      <c r="O237" s="2">
        <v>0</v>
      </c>
      <c r="P237" s="3"/>
    </row>
    <row r="238" spans="1:16" x14ac:dyDescent="0.3">
      <c r="A238">
        <v>71036</v>
      </c>
      <c r="B238" s="2">
        <v>0</v>
      </c>
      <c r="C238" s="2">
        <v>0</v>
      </c>
      <c r="D238" s="2">
        <v>0</v>
      </c>
      <c r="E238" s="2">
        <v>0</v>
      </c>
      <c r="F238" s="2">
        <v>0</v>
      </c>
      <c r="G238" s="2">
        <v>0</v>
      </c>
      <c r="H238" s="2">
        <v>0</v>
      </c>
      <c r="I238" s="2">
        <v>0</v>
      </c>
      <c r="J238" s="100">
        <v>0</v>
      </c>
      <c r="K238" s="2"/>
      <c r="L238" s="3"/>
      <c r="M238" s="101"/>
      <c r="N238" s="110"/>
      <c r="O238" s="2">
        <v>0</v>
      </c>
      <c r="P238" s="3"/>
    </row>
    <row r="239" spans="1:16" x14ac:dyDescent="0.3">
      <c r="A239">
        <v>71037</v>
      </c>
      <c r="B239" s="2">
        <v>0</v>
      </c>
      <c r="C239" s="2">
        <v>0</v>
      </c>
      <c r="D239" s="2">
        <v>0</v>
      </c>
      <c r="E239" s="2">
        <v>0</v>
      </c>
      <c r="F239" s="2">
        <v>108.96</v>
      </c>
      <c r="G239" s="2">
        <v>221.75</v>
      </c>
      <c r="H239" s="2">
        <v>2.2400000000000002</v>
      </c>
      <c r="I239" s="2">
        <v>2.2400000000000002</v>
      </c>
      <c r="J239" s="100">
        <v>226.23000000000002</v>
      </c>
      <c r="K239" s="2"/>
      <c r="L239" s="3"/>
      <c r="M239" s="101"/>
      <c r="N239" s="110"/>
      <c r="O239" s="2">
        <v>0</v>
      </c>
      <c r="P239" s="3"/>
    </row>
    <row r="240" spans="1:16" x14ac:dyDescent="0.3">
      <c r="A240">
        <v>71038</v>
      </c>
      <c r="B240" s="2">
        <v>27872.07</v>
      </c>
      <c r="C240" s="2">
        <v>55852.22</v>
      </c>
      <c r="D240" s="2">
        <v>0</v>
      </c>
      <c r="E240" s="2">
        <v>0</v>
      </c>
      <c r="F240" s="2">
        <v>5343.61</v>
      </c>
      <c r="G240" s="2">
        <v>10873.33</v>
      </c>
      <c r="H240" s="2">
        <v>0</v>
      </c>
      <c r="I240" s="2">
        <v>0</v>
      </c>
      <c r="J240" s="100">
        <v>66725.55</v>
      </c>
      <c r="K240" s="2"/>
      <c r="L240" s="3"/>
      <c r="M240" s="101"/>
      <c r="N240" s="110"/>
      <c r="O240" s="2">
        <v>863.4</v>
      </c>
      <c r="P240" s="3"/>
    </row>
    <row r="241" spans="1:16" x14ac:dyDescent="0.3">
      <c r="A241">
        <v>71042</v>
      </c>
      <c r="B241" s="2">
        <v>0</v>
      </c>
      <c r="C241" s="2">
        <v>0</v>
      </c>
      <c r="D241" s="2">
        <v>0</v>
      </c>
      <c r="E241" s="2">
        <v>0</v>
      </c>
      <c r="F241" s="2">
        <v>0</v>
      </c>
      <c r="G241" s="2">
        <v>0</v>
      </c>
      <c r="H241" s="2">
        <v>0</v>
      </c>
      <c r="I241" s="2">
        <v>0</v>
      </c>
      <c r="J241" s="100">
        <v>0</v>
      </c>
      <c r="K241" s="2"/>
      <c r="L241" s="3"/>
      <c r="M241" s="101"/>
      <c r="N241" s="110"/>
      <c r="O241" s="2">
        <v>0</v>
      </c>
      <c r="P241" s="3"/>
    </row>
    <row r="242" spans="1:16" x14ac:dyDescent="0.3">
      <c r="A242">
        <v>71043</v>
      </c>
      <c r="B242" s="2">
        <v>0</v>
      </c>
      <c r="C242" s="2">
        <v>0</v>
      </c>
      <c r="D242" s="2">
        <v>0</v>
      </c>
      <c r="E242" s="2">
        <v>0</v>
      </c>
      <c r="F242" s="2">
        <v>0</v>
      </c>
      <c r="G242" s="2">
        <v>0</v>
      </c>
      <c r="H242" s="2">
        <v>0</v>
      </c>
      <c r="I242" s="2">
        <v>0</v>
      </c>
      <c r="J242" s="100">
        <v>0</v>
      </c>
      <c r="K242" s="2"/>
      <c r="L242" s="3"/>
      <c r="M242" s="101"/>
      <c r="N242" s="110"/>
      <c r="O242" s="2">
        <v>0</v>
      </c>
      <c r="P242" s="3"/>
    </row>
    <row r="243" spans="1:16" x14ac:dyDescent="0.3">
      <c r="A243">
        <v>71044</v>
      </c>
      <c r="B243" s="2">
        <v>0</v>
      </c>
      <c r="C243" s="2">
        <v>0</v>
      </c>
      <c r="D243" s="2">
        <v>0</v>
      </c>
      <c r="E243" s="2">
        <v>0</v>
      </c>
      <c r="F243" s="2">
        <v>9336.4599999999991</v>
      </c>
      <c r="G243" s="2">
        <v>18998.400000000001</v>
      </c>
      <c r="H243" s="2">
        <v>0</v>
      </c>
      <c r="I243" s="2">
        <v>0</v>
      </c>
      <c r="J243" s="100">
        <v>18998.400000000001</v>
      </c>
      <c r="K243" s="2"/>
      <c r="L243" s="3"/>
      <c r="M243" s="101"/>
      <c r="N243" s="110"/>
      <c r="O243" s="2">
        <v>0</v>
      </c>
      <c r="P243" s="3"/>
    </row>
    <row r="244" spans="1:16" x14ac:dyDescent="0.3">
      <c r="A244">
        <v>71045</v>
      </c>
      <c r="B244" s="2">
        <v>0</v>
      </c>
      <c r="C244" s="2">
        <v>0</v>
      </c>
      <c r="D244" s="2">
        <v>0</v>
      </c>
      <c r="E244" s="2">
        <v>0</v>
      </c>
      <c r="F244" s="2">
        <v>0</v>
      </c>
      <c r="G244" s="2">
        <v>0</v>
      </c>
      <c r="H244" s="2">
        <v>0</v>
      </c>
      <c r="I244" s="2">
        <v>0</v>
      </c>
      <c r="J244" s="100">
        <v>0</v>
      </c>
      <c r="K244" s="2"/>
      <c r="L244" s="3"/>
      <c r="M244" s="101"/>
      <c r="N244" s="110"/>
      <c r="O244" s="2">
        <v>0</v>
      </c>
      <c r="P244" s="3"/>
    </row>
    <row r="245" spans="1:16" x14ac:dyDescent="0.3">
      <c r="A245">
        <v>71047</v>
      </c>
      <c r="B245" s="2">
        <v>29106.03</v>
      </c>
      <c r="C245" s="2">
        <v>59226.84</v>
      </c>
      <c r="D245" s="2">
        <v>597.08000000000004</v>
      </c>
      <c r="E245" s="2">
        <v>597.08000000000004</v>
      </c>
      <c r="F245" s="2">
        <v>0</v>
      </c>
      <c r="G245" s="2">
        <v>0</v>
      </c>
      <c r="H245" s="2">
        <v>0</v>
      </c>
      <c r="I245" s="2">
        <v>0</v>
      </c>
      <c r="J245" s="100">
        <v>60421</v>
      </c>
      <c r="K245" s="2"/>
      <c r="L245" s="3"/>
      <c r="M245" s="101"/>
      <c r="N245" s="110"/>
      <c r="O245" s="2">
        <v>0</v>
      </c>
      <c r="P245" s="3"/>
    </row>
    <row r="246" spans="1:16" x14ac:dyDescent="0.3">
      <c r="A246">
        <v>71101</v>
      </c>
      <c r="B246" s="2">
        <v>0</v>
      </c>
      <c r="C246" s="2">
        <v>0</v>
      </c>
      <c r="D246" s="2">
        <v>0</v>
      </c>
      <c r="E246" s="2">
        <v>0</v>
      </c>
      <c r="F246" s="2">
        <v>0</v>
      </c>
      <c r="G246" s="2">
        <v>0</v>
      </c>
      <c r="H246" s="2">
        <v>0</v>
      </c>
      <c r="I246" s="2">
        <v>0</v>
      </c>
      <c r="J246" s="100">
        <v>0</v>
      </c>
      <c r="K246" s="2"/>
      <c r="L246" s="3"/>
      <c r="M246" s="101"/>
      <c r="N246" s="110"/>
      <c r="O246" s="2">
        <v>0</v>
      </c>
      <c r="P246" s="3"/>
    </row>
    <row r="247" spans="1:16" x14ac:dyDescent="0.3">
      <c r="A247">
        <v>71103</v>
      </c>
      <c r="B247" s="2">
        <v>463190.14</v>
      </c>
      <c r="C247" s="2">
        <v>902829.28</v>
      </c>
      <c r="D247" s="2">
        <v>9501.26</v>
      </c>
      <c r="E247" s="2">
        <v>9501.26</v>
      </c>
      <c r="F247" s="2">
        <v>59464.92</v>
      </c>
      <c r="G247" s="2">
        <v>121003.99</v>
      </c>
      <c r="H247" s="2">
        <v>1219.81</v>
      </c>
      <c r="I247" s="2">
        <v>1219.81</v>
      </c>
      <c r="J247" s="100">
        <v>1045275.4100000003</v>
      </c>
      <c r="K247" s="2"/>
      <c r="L247" s="3"/>
      <c r="M247" s="101"/>
      <c r="N247" s="110"/>
      <c r="O247" s="2">
        <v>39703.129999999997</v>
      </c>
      <c r="P247" s="3"/>
    </row>
    <row r="248" spans="1:16" x14ac:dyDescent="0.3">
      <c r="A248">
        <v>71105</v>
      </c>
      <c r="B248" s="2">
        <v>380634.01</v>
      </c>
      <c r="C248" s="2">
        <v>743679.07</v>
      </c>
      <c r="D248" s="2">
        <v>7807.93</v>
      </c>
      <c r="E248" s="2">
        <v>7807.93</v>
      </c>
      <c r="F248" s="2">
        <v>14021.9</v>
      </c>
      <c r="G248" s="2">
        <v>28532.81</v>
      </c>
      <c r="H248" s="2">
        <v>287.64999999999998</v>
      </c>
      <c r="I248" s="2">
        <v>287.64999999999998</v>
      </c>
      <c r="J248" s="100">
        <v>788403.04000000015</v>
      </c>
      <c r="K248" s="2"/>
      <c r="L248" s="3"/>
      <c r="M248" s="101"/>
      <c r="N248" s="110"/>
      <c r="O248" s="2">
        <v>30862.01</v>
      </c>
      <c r="P248" s="3"/>
    </row>
    <row r="249" spans="1:16" x14ac:dyDescent="0.3">
      <c r="A249">
        <v>71106</v>
      </c>
      <c r="B249" s="2">
        <v>0</v>
      </c>
      <c r="C249" s="2">
        <v>0</v>
      </c>
      <c r="D249" s="2">
        <v>0</v>
      </c>
      <c r="E249" s="2">
        <v>0</v>
      </c>
      <c r="F249" s="2">
        <v>0</v>
      </c>
      <c r="G249" s="2">
        <v>0</v>
      </c>
      <c r="H249" s="2">
        <v>0</v>
      </c>
      <c r="I249" s="2">
        <v>0</v>
      </c>
      <c r="J249" s="100">
        <v>0</v>
      </c>
      <c r="K249" s="2"/>
      <c r="L249" s="3"/>
      <c r="M249" s="101"/>
      <c r="N249" s="110"/>
      <c r="O249" s="2">
        <v>0</v>
      </c>
      <c r="P249" s="3"/>
    </row>
    <row r="250" spans="1:16" x14ac:dyDescent="0.3">
      <c r="A250">
        <v>71107</v>
      </c>
      <c r="B250" s="2">
        <v>0</v>
      </c>
      <c r="C250" s="2">
        <v>0</v>
      </c>
      <c r="D250" s="2">
        <v>0</v>
      </c>
      <c r="E250" s="2">
        <v>0</v>
      </c>
      <c r="F250" s="2">
        <v>0</v>
      </c>
      <c r="G250" s="2">
        <v>0</v>
      </c>
      <c r="H250" s="2">
        <v>0</v>
      </c>
      <c r="I250" s="2">
        <v>0</v>
      </c>
      <c r="J250" s="100">
        <v>0</v>
      </c>
      <c r="K250" s="2"/>
      <c r="L250" s="3"/>
      <c r="M250" s="101"/>
      <c r="N250" s="110"/>
      <c r="O250" s="2">
        <v>0</v>
      </c>
      <c r="P250" s="3"/>
    </row>
    <row r="251" spans="1:16" x14ac:dyDescent="0.3">
      <c r="A251">
        <v>71108</v>
      </c>
      <c r="B251" s="2">
        <v>0</v>
      </c>
      <c r="C251" s="2">
        <v>0</v>
      </c>
      <c r="D251" s="2">
        <v>0</v>
      </c>
      <c r="E251" s="2">
        <v>0</v>
      </c>
      <c r="F251" s="2">
        <v>0</v>
      </c>
      <c r="G251" s="2">
        <v>0</v>
      </c>
      <c r="H251" s="2">
        <v>0</v>
      </c>
      <c r="I251" s="2">
        <v>0</v>
      </c>
      <c r="J251" s="100">
        <v>0</v>
      </c>
      <c r="K251" s="2"/>
      <c r="L251" s="3"/>
      <c r="M251" s="101"/>
      <c r="N251" s="110"/>
      <c r="O251" s="2">
        <v>0</v>
      </c>
      <c r="P251" s="3"/>
    </row>
    <row r="252" spans="1:16" x14ac:dyDescent="0.3">
      <c r="A252">
        <v>71109</v>
      </c>
      <c r="B252" s="2">
        <v>27669.4</v>
      </c>
      <c r="C252" s="2">
        <v>52018.92</v>
      </c>
      <c r="D252" s="2">
        <v>567.57000000000005</v>
      </c>
      <c r="E252" s="2">
        <v>567.57000000000005</v>
      </c>
      <c r="F252" s="2">
        <v>10483.209999999999</v>
      </c>
      <c r="G252" s="2">
        <v>21332.07</v>
      </c>
      <c r="H252" s="2">
        <v>215.05</v>
      </c>
      <c r="I252" s="2">
        <v>215.05</v>
      </c>
      <c r="J252" s="100">
        <v>74916.23000000001</v>
      </c>
      <c r="K252" s="2"/>
      <c r="L252" s="3"/>
      <c r="M252" s="101"/>
      <c r="N252" s="110"/>
      <c r="O252" s="2">
        <v>4284.7</v>
      </c>
      <c r="P252" s="3"/>
    </row>
    <row r="253" spans="1:16" x14ac:dyDescent="0.3">
      <c r="A253">
        <v>71112</v>
      </c>
      <c r="B253" s="2">
        <v>0</v>
      </c>
      <c r="C253" s="2">
        <v>0</v>
      </c>
      <c r="D253" s="2">
        <v>0</v>
      </c>
      <c r="E253" s="2">
        <v>0</v>
      </c>
      <c r="F253" s="2">
        <v>0</v>
      </c>
      <c r="G253" s="2">
        <v>0</v>
      </c>
      <c r="H253" s="2">
        <v>0</v>
      </c>
      <c r="I253" s="2">
        <v>0</v>
      </c>
      <c r="J253" s="100">
        <v>0</v>
      </c>
      <c r="K253" s="2"/>
      <c r="L253" s="3"/>
      <c r="M253" s="101"/>
      <c r="N253" s="110"/>
      <c r="O253" s="2">
        <v>158.41999999999999</v>
      </c>
      <c r="P253" s="3"/>
    </row>
    <row r="254" spans="1:16" x14ac:dyDescent="0.3">
      <c r="A254">
        <v>71114</v>
      </c>
      <c r="B254" s="2">
        <v>0</v>
      </c>
      <c r="C254" s="2">
        <v>0</v>
      </c>
      <c r="D254" s="2">
        <v>0</v>
      </c>
      <c r="E254" s="2">
        <v>0</v>
      </c>
      <c r="F254" s="2">
        <v>0</v>
      </c>
      <c r="G254" s="2">
        <v>0</v>
      </c>
      <c r="H254" s="2">
        <v>0</v>
      </c>
      <c r="I254" s="2">
        <v>0</v>
      </c>
      <c r="J254" s="100">
        <v>0</v>
      </c>
      <c r="K254" s="2"/>
      <c r="L254" s="3"/>
      <c r="M254" s="101"/>
      <c r="N254" s="110"/>
      <c r="O254" s="2">
        <v>0</v>
      </c>
      <c r="P254" s="3"/>
    </row>
    <row r="255" spans="1:16" x14ac:dyDescent="0.3">
      <c r="A255">
        <v>71115</v>
      </c>
      <c r="B255" s="2">
        <v>0</v>
      </c>
      <c r="C255" s="2">
        <v>0</v>
      </c>
      <c r="D255" s="2">
        <v>0</v>
      </c>
      <c r="E255" s="2">
        <v>0</v>
      </c>
      <c r="F255" s="2">
        <v>0</v>
      </c>
      <c r="G255" s="2">
        <v>0</v>
      </c>
      <c r="H255" s="2">
        <v>0</v>
      </c>
      <c r="I255" s="2">
        <v>0</v>
      </c>
      <c r="J255" s="100">
        <v>0</v>
      </c>
      <c r="K255" s="2"/>
      <c r="L255" s="3"/>
      <c r="M255" s="101"/>
      <c r="N255" s="110"/>
      <c r="O255" s="2">
        <v>0</v>
      </c>
      <c r="P255" s="3"/>
    </row>
    <row r="256" spans="1:16" x14ac:dyDescent="0.3">
      <c r="A256">
        <v>71117</v>
      </c>
      <c r="B256" s="2">
        <v>0</v>
      </c>
      <c r="C256" s="2">
        <v>0</v>
      </c>
      <c r="D256" s="2">
        <v>0</v>
      </c>
      <c r="E256" s="2">
        <v>0</v>
      </c>
      <c r="F256" s="2">
        <v>0</v>
      </c>
      <c r="G256" s="2">
        <v>0</v>
      </c>
      <c r="H256" s="2">
        <v>0</v>
      </c>
      <c r="I256" s="2">
        <v>0</v>
      </c>
      <c r="J256" s="100">
        <v>0</v>
      </c>
      <c r="K256" s="2"/>
      <c r="L256" s="3"/>
      <c r="M256" s="101"/>
      <c r="N256" s="110"/>
      <c r="O256" s="2">
        <v>0</v>
      </c>
      <c r="P256" s="3"/>
    </row>
    <row r="257" spans="1:16" x14ac:dyDescent="0.3">
      <c r="A257">
        <v>71201</v>
      </c>
      <c r="B257" s="2">
        <v>164760.01</v>
      </c>
      <c r="C257" s="2">
        <v>316842.69</v>
      </c>
      <c r="D257" s="2">
        <v>3379.71</v>
      </c>
      <c r="E257" s="2">
        <v>3379.71</v>
      </c>
      <c r="F257" s="2">
        <v>3238.39</v>
      </c>
      <c r="G257" s="2">
        <v>6589.66</v>
      </c>
      <c r="H257" s="2">
        <v>66.42</v>
      </c>
      <c r="I257" s="2">
        <v>66.42</v>
      </c>
      <c r="J257" s="100">
        <v>330324.61</v>
      </c>
      <c r="K257" s="2"/>
      <c r="L257" s="3"/>
      <c r="M257" s="101"/>
      <c r="N257" s="110"/>
      <c r="O257" s="2">
        <v>18422.419999999998</v>
      </c>
      <c r="P257" s="3"/>
    </row>
    <row r="258" spans="1:16" x14ac:dyDescent="0.3">
      <c r="A258">
        <v>71202</v>
      </c>
      <c r="B258" s="2">
        <v>403077.19</v>
      </c>
      <c r="C258" s="2">
        <v>787513.3</v>
      </c>
      <c r="D258" s="2">
        <v>8268.2199999999993</v>
      </c>
      <c r="E258" s="2">
        <v>8268.2199999999993</v>
      </c>
      <c r="F258" s="2">
        <v>55019.08</v>
      </c>
      <c r="G258" s="2">
        <v>111956.72</v>
      </c>
      <c r="H258" s="2">
        <v>1128.6099999999999</v>
      </c>
      <c r="I258" s="2">
        <v>1128.6099999999999</v>
      </c>
      <c r="J258" s="100">
        <v>918263.67999999993</v>
      </c>
      <c r="K258" s="2"/>
      <c r="L258" s="3"/>
      <c r="M258" s="101"/>
      <c r="N258" s="110"/>
      <c r="O258" s="2">
        <v>32671.91</v>
      </c>
      <c r="P258" s="3"/>
    </row>
    <row r="259" spans="1:16" x14ac:dyDescent="0.3">
      <c r="A259">
        <v>71205</v>
      </c>
      <c r="B259" s="2">
        <v>0</v>
      </c>
      <c r="C259" s="2">
        <v>0</v>
      </c>
      <c r="D259" s="2">
        <v>0</v>
      </c>
      <c r="E259" s="2">
        <v>0</v>
      </c>
      <c r="F259" s="2">
        <v>0</v>
      </c>
      <c r="G259" s="2">
        <v>0</v>
      </c>
      <c r="H259" s="2">
        <v>0</v>
      </c>
      <c r="I259" s="2">
        <v>0</v>
      </c>
      <c r="J259" s="100">
        <v>0</v>
      </c>
      <c r="K259" s="2"/>
      <c r="L259" s="3"/>
      <c r="M259" s="101"/>
      <c r="N259" s="110"/>
      <c r="O259" s="2">
        <v>0</v>
      </c>
      <c r="P259" s="3"/>
    </row>
    <row r="260" spans="1:16" x14ac:dyDescent="0.3">
      <c r="A260">
        <v>71206</v>
      </c>
      <c r="B260" s="2">
        <v>0</v>
      </c>
      <c r="C260" s="2">
        <v>0</v>
      </c>
      <c r="D260" s="2">
        <v>0</v>
      </c>
      <c r="E260" s="2">
        <v>0</v>
      </c>
      <c r="F260" s="2">
        <v>0</v>
      </c>
      <c r="G260" s="2">
        <v>0</v>
      </c>
      <c r="H260" s="2">
        <v>0</v>
      </c>
      <c r="I260" s="2">
        <v>0</v>
      </c>
      <c r="J260" s="100">
        <v>0</v>
      </c>
      <c r="K260" s="2"/>
      <c r="L260" s="3"/>
      <c r="M260" s="101"/>
      <c r="N260" s="110"/>
      <c r="O260" s="2">
        <v>0</v>
      </c>
      <c r="P260" s="3"/>
    </row>
    <row r="261" spans="1:16" x14ac:dyDescent="0.3">
      <c r="A261">
        <v>71207</v>
      </c>
      <c r="B261" s="2">
        <v>0</v>
      </c>
      <c r="C261" s="2">
        <v>0</v>
      </c>
      <c r="D261" s="2">
        <v>0</v>
      </c>
      <c r="E261" s="2">
        <v>0</v>
      </c>
      <c r="F261" s="2">
        <v>0</v>
      </c>
      <c r="G261" s="2">
        <v>0</v>
      </c>
      <c r="H261" s="2">
        <v>0</v>
      </c>
      <c r="I261" s="2">
        <v>0</v>
      </c>
      <c r="J261" s="100">
        <v>0</v>
      </c>
      <c r="K261" s="2"/>
      <c r="L261" s="3"/>
      <c r="M261" s="101"/>
      <c r="N261" s="110"/>
      <c r="O261" s="2">
        <v>0</v>
      </c>
      <c r="P261" s="3"/>
    </row>
    <row r="262" spans="1:16" x14ac:dyDescent="0.3">
      <c r="A262">
        <v>71209</v>
      </c>
      <c r="B262" s="2">
        <v>0</v>
      </c>
      <c r="C262" s="2">
        <v>0</v>
      </c>
      <c r="D262" s="2">
        <v>0</v>
      </c>
      <c r="E262" s="2">
        <v>0</v>
      </c>
      <c r="F262" s="2">
        <v>0</v>
      </c>
      <c r="G262" s="2">
        <v>0</v>
      </c>
      <c r="H262" s="2">
        <v>0</v>
      </c>
      <c r="I262" s="2">
        <v>0</v>
      </c>
      <c r="J262" s="100">
        <v>0</v>
      </c>
      <c r="K262" s="2"/>
      <c r="L262" s="3"/>
      <c r="M262" s="101"/>
      <c r="N262" s="110"/>
      <c r="O262" s="2">
        <v>0</v>
      </c>
      <c r="P262" s="3"/>
    </row>
    <row r="263" spans="1:16" x14ac:dyDescent="0.3">
      <c r="A263">
        <v>71210</v>
      </c>
      <c r="B263" s="2">
        <v>0</v>
      </c>
      <c r="C263" s="2">
        <v>0</v>
      </c>
      <c r="D263" s="2">
        <v>0</v>
      </c>
      <c r="E263" s="2">
        <v>0</v>
      </c>
      <c r="F263" s="2">
        <v>0</v>
      </c>
      <c r="G263" s="2">
        <v>0</v>
      </c>
      <c r="H263" s="2">
        <v>0</v>
      </c>
      <c r="I263" s="2">
        <v>0</v>
      </c>
      <c r="J263" s="100">
        <v>0</v>
      </c>
      <c r="K263" s="2"/>
      <c r="L263" s="3"/>
      <c r="M263" s="101"/>
      <c r="N263" s="110"/>
      <c r="O263" s="2">
        <v>0</v>
      </c>
      <c r="P263" s="3"/>
    </row>
    <row r="264" spans="1:16" x14ac:dyDescent="0.3">
      <c r="A264">
        <v>71213</v>
      </c>
      <c r="B264" s="2">
        <v>4451.67</v>
      </c>
      <c r="C264" s="2">
        <v>8237.77</v>
      </c>
      <c r="D264" s="2">
        <v>91.31</v>
      </c>
      <c r="E264" s="2">
        <v>0</v>
      </c>
      <c r="F264" s="2">
        <v>5081.1000000000004</v>
      </c>
      <c r="G264" s="2">
        <v>10339.19</v>
      </c>
      <c r="H264" s="2">
        <v>104.22</v>
      </c>
      <c r="I264" s="2">
        <v>0</v>
      </c>
      <c r="J264" s="100">
        <v>18772.490000000005</v>
      </c>
      <c r="K264" s="2"/>
      <c r="L264" s="3"/>
      <c r="M264" s="101"/>
      <c r="N264" s="110"/>
      <c r="O264" s="2">
        <v>820.7</v>
      </c>
      <c r="P264" s="3"/>
    </row>
    <row r="265" spans="1:16" x14ac:dyDescent="0.3">
      <c r="A265">
        <v>71214</v>
      </c>
      <c r="B265" s="2">
        <v>0</v>
      </c>
      <c r="C265" s="2">
        <v>0</v>
      </c>
      <c r="D265" s="2">
        <v>0</v>
      </c>
      <c r="E265" s="2">
        <v>0</v>
      </c>
      <c r="F265" s="2">
        <v>0</v>
      </c>
      <c r="G265" s="2">
        <v>0</v>
      </c>
      <c r="H265" s="2">
        <v>0</v>
      </c>
      <c r="I265" s="2">
        <v>0</v>
      </c>
      <c r="J265" s="100">
        <v>0</v>
      </c>
      <c r="K265" s="2"/>
      <c r="L265" s="3"/>
      <c r="M265" s="101"/>
      <c r="N265" s="110"/>
      <c r="O265" s="2">
        <v>0</v>
      </c>
      <c r="P265" s="3"/>
    </row>
    <row r="266" spans="1:16" x14ac:dyDescent="0.3">
      <c r="A266">
        <v>71216</v>
      </c>
      <c r="B266" s="2">
        <v>0</v>
      </c>
      <c r="C266" s="2">
        <v>0</v>
      </c>
      <c r="D266" s="2">
        <v>0</v>
      </c>
      <c r="E266" s="2">
        <v>0</v>
      </c>
      <c r="F266" s="2">
        <v>0</v>
      </c>
      <c r="G266" s="2">
        <v>0</v>
      </c>
      <c r="H266" s="2">
        <v>0</v>
      </c>
      <c r="I266" s="2">
        <v>0</v>
      </c>
      <c r="J266" s="100">
        <v>0</v>
      </c>
      <c r="K266" s="2"/>
      <c r="L266" s="3"/>
      <c r="M266" s="101"/>
      <c r="N266" s="110"/>
      <c r="O266" s="2">
        <v>0</v>
      </c>
      <c r="P266" s="3"/>
    </row>
    <row r="267" spans="1:16" x14ac:dyDescent="0.3">
      <c r="A267">
        <v>71217</v>
      </c>
      <c r="B267" s="2">
        <v>10229.09</v>
      </c>
      <c r="C267" s="2">
        <v>20813.490000000002</v>
      </c>
      <c r="D267" s="2">
        <v>0</v>
      </c>
      <c r="E267" s="2">
        <v>0</v>
      </c>
      <c r="F267" s="2">
        <v>0</v>
      </c>
      <c r="G267" s="2">
        <v>0</v>
      </c>
      <c r="H267" s="2">
        <v>0</v>
      </c>
      <c r="I267" s="2">
        <v>0</v>
      </c>
      <c r="J267" s="100">
        <v>20813.490000000002</v>
      </c>
      <c r="K267" s="2"/>
      <c r="L267" s="3"/>
      <c r="M267" s="101"/>
      <c r="N267" s="110"/>
      <c r="O267" s="2">
        <v>0</v>
      </c>
      <c r="P267" s="3"/>
    </row>
    <row r="268" spans="1:16" x14ac:dyDescent="0.3">
      <c r="A268">
        <v>71301</v>
      </c>
      <c r="B268" s="2">
        <v>140872.28</v>
      </c>
      <c r="C268" s="2">
        <v>273532.43</v>
      </c>
      <c r="D268" s="2">
        <v>2889.65</v>
      </c>
      <c r="E268" s="2">
        <v>2889.65</v>
      </c>
      <c r="F268" s="2">
        <v>3478.94</v>
      </c>
      <c r="G268" s="2">
        <v>7078.97</v>
      </c>
      <c r="H268" s="2">
        <v>71.36</v>
      </c>
      <c r="I268" s="2">
        <v>71.36</v>
      </c>
      <c r="J268" s="100">
        <v>286533.42</v>
      </c>
      <c r="K268" s="2"/>
      <c r="L268" s="3"/>
      <c r="M268" s="101"/>
      <c r="N268" s="110"/>
      <c r="O268" s="2">
        <v>13124.11</v>
      </c>
      <c r="P268" s="3"/>
    </row>
    <row r="269" spans="1:16" x14ac:dyDescent="0.3">
      <c r="A269">
        <v>71302</v>
      </c>
      <c r="B269" s="2">
        <v>60986.96</v>
      </c>
      <c r="C269" s="2">
        <v>119400.64</v>
      </c>
      <c r="D269" s="2">
        <v>1251.04</v>
      </c>
      <c r="E269" s="2">
        <v>1251.04</v>
      </c>
      <c r="F269" s="2">
        <v>3396.05</v>
      </c>
      <c r="G269" s="2">
        <v>6910.53</v>
      </c>
      <c r="H269" s="2">
        <v>69.66</v>
      </c>
      <c r="I269" s="2">
        <v>69.66</v>
      </c>
      <c r="J269" s="100">
        <v>128952.56999999999</v>
      </c>
      <c r="K269" s="2"/>
      <c r="L269" s="3"/>
      <c r="M269" s="101"/>
      <c r="N269" s="110"/>
      <c r="O269" s="2">
        <v>4699.87</v>
      </c>
      <c r="P269" s="3"/>
    </row>
    <row r="270" spans="1:16" x14ac:dyDescent="0.3">
      <c r="A270">
        <v>71303</v>
      </c>
      <c r="B270" s="2">
        <v>350716.91</v>
      </c>
      <c r="C270" s="2">
        <v>682029.5</v>
      </c>
      <c r="D270" s="2">
        <v>7194.31</v>
      </c>
      <c r="E270" s="2">
        <v>7194.31</v>
      </c>
      <c r="F270" s="2">
        <v>77194.600000000006</v>
      </c>
      <c r="G270" s="2">
        <v>157080.84</v>
      </c>
      <c r="H270" s="2">
        <v>1583.46</v>
      </c>
      <c r="I270" s="2">
        <v>1583.46</v>
      </c>
      <c r="J270" s="100">
        <v>856665.88</v>
      </c>
      <c r="K270" s="2"/>
      <c r="L270" s="3"/>
      <c r="M270" s="101"/>
      <c r="N270" s="110"/>
      <c r="O270" s="2">
        <v>31633.67</v>
      </c>
      <c r="P270" s="3"/>
    </row>
    <row r="271" spans="1:16" x14ac:dyDescent="0.3">
      <c r="A271">
        <v>71304</v>
      </c>
      <c r="B271" s="2">
        <v>0</v>
      </c>
      <c r="C271" s="107">
        <v>0</v>
      </c>
      <c r="D271" s="2">
        <v>0</v>
      </c>
      <c r="E271" s="2">
        <v>0</v>
      </c>
      <c r="F271" s="2">
        <v>0</v>
      </c>
      <c r="G271" s="2">
        <v>0</v>
      </c>
      <c r="H271" s="2">
        <v>0</v>
      </c>
      <c r="I271" s="2">
        <v>0</v>
      </c>
      <c r="J271" s="100">
        <v>0</v>
      </c>
      <c r="K271" s="2"/>
      <c r="L271" s="3"/>
      <c r="M271" s="101"/>
      <c r="N271" s="110"/>
      <c r="O271" s="2">
        <v>0</v>
      </c>
      <c r="P271" s="3"/>
    </row>
    <row r="272" spans="1:16" x14ac:dyDescent="0.3">
      <c r="A272">
        <v>71305</v>
      </c>
      <c r="B272" s="2">
        <v>22111.360000000001</v>
      </c>
      <c r="C272" s="2">
        <v>43351.68</v>
      </c>
      <c r="D272" s="2">
        <v>453.57</v>
      </c>
      <c r="E272" s="2">
        <v>453.57</v>
      </c>
      <c r="F272" s="2">
        <v>2145.16</v>
      </c>
      <c r="G272" s="2">
        <v>4365.09</v>
      </c>
      <c r="H272" s="2">
        <v>44.01</v>
      </c>
      <c r="I272" s="2">
        <v>44.01</v>
      </c>
      <c r="J272" s="100">
        <v>48711.929999999993</v>
      </c>
      <c r="K272" s="2"/>
      <c r="L272" s="3"/>
      <c r="M272" s="101"/>
      <c r="N272" s="110"/>
      <c r="O272" s="2">
        <v>1642.07</v>
      </c>
      <c r="P272" s="3"/>
    </row>
    <row r="273" spans="1:16" x14ac:dyDescent="0.3">
      <c r="A273">
        <v>71307</v>
      </c>
      <c r="B273" s="2">
        <v>0</v>
      </c>
      <c r="C273" s="2">
        <v>0</v>
      </c>
      <c r="D273" s="2">
        <v>0</v>
      </c>
      <c r="E273" s="2">
        <v>0</v>
      </c>
      <c r="F273" s="2">
        <v>0</v>
      </c>
      <c r="G273" s="2">
        <v>0</v>
      </c>
      <c r="H273" s="2">
        <v>0</v>
      </c>
      <c r="I273" s="2">
        <v>0</v>
      </c>
      <c r="J273" s="100">
        <v>0</v>
      </c>
      <c r="K273" s="2"/>
      <c r="L273" s="3"/>
      <c r="M273" s="101"/>
      <c r="N273" s="110"/>
      <c r="O273" s="2">
        <v>84.08</v>
      </c>
      <c r="P273" s="3"/>
    </row>
    <row r="274" spans="1:16" x14ac:dyDescent="0.3">
      <c r="A274">
        <v>71309</v>
      </c>
      <c r="B274" s="2">
        <v>0</v>
      </c>
      <c r="C274" s="2">
        <v>-567.76</v>
      </c>
      <c r="D274" s="2">
        <v>0</v>
      </c>
      <c r="E274" s="2">
        <v>0</v>
      </c>
      <c r="F274" s="2">
        <v>9323.5300000000007</v>
      </c>
      <c r="G274" s="2">
        <v>18972.240000000002</v>
      </c>
      <c r="H274" s="2">
        <v>191.26</v>
      </c>
      <c r="I274" s="2">
        <v>191.26</v>
      </c>
      <c r="J274" s="100">
        <v>18787</v>
      </c>
      <c r="K274" s="2"/>
      <c r="L274" s="3"/>
      <c r="M274" s="101"/>
      <c r="N274" s="110"/>
      <c r="O274" s="2">
        <v>567.76</v>
      </c>
      <c r="P274" s="3"/>
    </row>
    <row r="275" spans="1:16" x14ac:dyDescent="0.3">
      <c r="A275">
        <v>71310</v>
      </c>
      <c r="B275" s="2">
        <v>0</v>
      </c>
      <c r="C275" s="2">
        <v>0</v>
      </c>
      <c r="D275" s="2">
        <v>0</v>
      </c>
      <c r="E275" s="2">
        <v>0</v>
      </c>
      <c r="F275" s="2">
        <v>0</v>
      </c>
      <c r="G275" s="2">
        <v>0</v>
      </c>
      <c r="H275" s="2">
        <v>0</v>
      </c>
      <c r="I275" s="2">
        <v>0</v>
      </c>
      <c r="J275" s="100">
        <v>0</v>
      </c>
      <c r="K275" s="2"/>
      <c r="L275" s="3"/>
      <c r="M275" s="101"/>
      <c r="N275" s="110"/>
      <c r="O275" s="2">
        <v>0</v>
      </c>
      <c r="P275" s="3"/>
    </row>
    <row r="276" spans="1:16" x14ac:dyDescent="0.3">
      <c r="A276">
        <v>71311</v>
      </c>
      <c r="B276" s="2">
        <v>0</v>
      </c>
      <c r="C276" s="2">
        <v>0</v>
      </c>
      <c r="D276" s="2">
        <v>0</v>
      </c>
      <c r="E276" s="2">
        <v>0</v>
      </c>
      <c r="F276" s="2">
        <v>0</v>
      </c>
      <c r="G276" s="2">
        <v>0</v>
      </c>
      <c r="H276" s="2">
        <v>0</v>
      </c>
      <c r="I276" s="2">
        <v>0</v>
      </c>
      <c r="J276" s="100">
        <v>0</v>
      </c>
      <c r="K276" s="2"/>
      <c r="L276" s="3"/>
      <c r="M276" s="101"/>
      <c r="N276" s="110"/>
      <c r="O276" s="2">
        <v>0</v>
      </c>
      <c r="P276" s="3"/>
    </row>
    <row r="277" spans="1:16" x14ac:dyDescent="0.3">
      <c r="A277">
        <v>71312</v>
      </c>
      <c r="B277" s="2">
        <v>0</v>
      </c>
      <c r="C277" s="2">
        <v>0</v>
      </c>
      <c r="D277" s="2">
        <v>0</v>
      </c>
      <c r="E277" s="2">
        <v>0</v>
      </c>
      <c r="F277" s="2">
        <v>321.75</v>
      </c>
      <c r="G277" s="2">
        <v>654.72</v>
      </c>
      <c r="H277" s="2">
        <v>6.6</v>
      </c>
      <c r="I277" s="2">
        <v>6.6</v>
      </c>
      <c r="J277" s="100">
        <v>667.92000000000007</v>
      </c>
      <c r="K277" s="2"/>
      <c r="L277" s="3"/>
      <c r="M277" s="101"/>
      <c r="N277" s="110"/>
      <c r="O277" s="2">
        <v>0</v>
      </c>
      <c r="P277" s="3"/>
    </row>
    <row r="278" spans="1:16" x14ac:dyDescent="0.3">
      <c r="A278">
        <v>71313</v>
      </c>
      <c r="B278" s="2">
        <v>0</v>
      </c>
      <c r="C278" s="2">
        <v>0</v>
      </c>
      <c r="D278" s="2">
        <v>0</v>
      </c>
      <c r="E278" s="2">
        <v>0</v>
      </c>
      <c r="F278" s="2">
        <v>0</v>
      </c>
      <c r="G278" s="2">
        <v>0</v>
      </c>
      <c r="H278" s="2">
        <v>0</v>
      </c>
      <c r="I278" s="2">
        <v>0</v>
      </c>
      <c r="J278" s="100">
        <v>0</v>
      </c>
      <c r="K278" s="2"/>
      <c r="L278" s="3"/>
      <c r="M278" s="101"/>
      <c r="N278" s="110"/>
      <c r="O278" s="2">
        <v>0</v>
      </c>
      <c r="P278" s="3"/>
    </row>
    <row r="279" spans="1:16" x14ac:dyDescent="0.3">
      <c r="A279">
        <v>71314</v>
      </c>
      <c r="B279" s="2">
        <v>0</v>
      </c>
      <c r="C279" s="2">
        <v>0</v>
      </c>
      <c r="D279" s="2">
        <v>0</v>
      </c>
      <c r="E279" s="2">
        <v>0</v>
      </c>
      <c r="F279" s="2">
        <v>0</v>
      </c>
      <c r="G279" s="2">
        <v>0</v>
      </c>
      <c r="H279" s="2">
        <v>0</v>
      </c>
      <c r="I279" s="2">
        <v>0</v>
      </c>
      <c r="J279" s="100">
        <v>0</v>
      </c>
      <c r="K279" s="2"/>
      <c r="L279" s="3"/>
      <c r="M279" s="101"/>
      <c r="N279" s="110"/>
      <c r="O279" s="2">
        <v>0</v>
      </c>
      <c r="P279" s="3"/>
    </row>
    <row r="280" spans="1:16" x14ac:dyDescent="0.3">
      <c r="A280">
        <v>71315</v>
      </c>
      <c r="B280" s="2">
        <v>0</v>
      </c>
      <c r="C280" s="2">
        <v>0</v>
      </c>
      <c r="D280" s="2">
        <v>0</v>
      </c>
      <c r="E280" s="2">
        <v>0</v>
      </c>
      <c r="F280" s="2">
        <v>0</v>
      </c>
      <c r="G280" s="2">
        <v>0</v>
      </c>
      <c r="H280" s="2">
        <v>0</v>
      </c>
      <c r="I280" s="2">
        <v>0</v>
      </c>
      <c r="J280" s="100">
        <v>0</v>
      </c>
      <c r="K280" s="2"/>
      <c r="L280" s="3"/>
      <c r="M280" s="101"/>
      <c r="N280" s="110"/>
      <c r="O280" s="2">
        <v>0</v>
      </c>
      <c r="P280" s="3"/>
    </row>
    <row r="281" spans="1:16" x14ac:dyDescent="0.3">
      <c r="A281">
        <v>71401</v>
      </c>
      <c r="B281" s="2">
        <v>780966.64</v>
      </c>
      <c r="C281" s="2">
        <v>1543466.51</v>
      </c>
      <c r="D281" s="2">
        <v>16019.83</v>
      </c>
      <c r="E281" s="2">
        <v>16019.83</v>
      </c>
      <c r="F281" s="2">
        <v>74103.42</v>
      </c>
      <c r="G281" s="2">
        <v>150790.66</v>
      </c>
      <c r="H281" s="2">
        <v>1520.08</v>
      </c>
      <c r="I281" s="2">
        <v>1520.08</v>
      </c>
      <c r="J281" s="100">
        <v>1729336.9900000002</v>
      </c>
      <c r="K281" s="2"/>
      <c r="L281" s="3"/>
      <c r="M281" s="101"/>
      <c r="N281" s="110"/>
      <c r="O281" s="2">
        <v>45700.65</v>
      </c>
      <c r="P281" s="3"/>
    </row>
    <row r="282" spans="1:16" x14ac:dyDescent="0.3">
      <c r="A282">
        <v>71402</v>
      </c>
      <c r="B282" s="2">
        <v>119397.56</v>
      </c>
      <c r="C282" s="2">
        <v>232970.68</v>
      </c>
      <c r="D282" s="2">
        <v>2449.21</v>
      </c>
      <c r="E282" s="2">
        <v>2449.21</v>
      </c>
      <c r="F282" s="2">
        <v>17118.5</v>
      </c>
      <c r="G282" s="2">
        <v>34834.230000000003</v>
      </c>
      <c r="H282" s="2">
        <v>351.13</v>
      </c>
      <c r="I282" s="2">
        <v>351.13</v>
      </c>
      <c r="J282" s="100">
        <v>273405.58999999997</v>
      </c>
      <c r="K282" s="2"/>
      <c r="L282" s="3"/>
      <c r="M282" s="101"/>
      <c r="N282" s="110"/>
      <c r="O282" s="2">
        <v>9988.51</v>
      </c>
      <c r="P282" s="3"/>
    </row>
    <row r="283" spans="1:16" x14ac:dyDescent="0.3">
      <c r="A283">
        <v>71404</v>
      </c>
      <c r="B283" s="2">
        <v>0</v>
      </c>
      <c r="C283" s="2">
        <v>0</v>
      </c>
      <c r="D283" s="2">
        <v>0</v>
      </c>
      <c r="E283" s="2">
        <v>0</v>
      </c>
      <c r="F283" s="2">
        <v>0</v>
      </c>
      <c r="G283" s="2">
        <v>0</v>
      </c>
      <c r="H283" s="2">
        <v>0</v>
      </c>
      <c r="I283" s="2">
        <v>0</v>
      </c>
      <c r="J283" s="100">
        <v>0</v>
      </c>
      <c r="K283" s="2"/>
      <c r="L283" s="3"/>
      <c r="M283" s="101"/>
      <c r="N283" s="110"/>
      <c r="O283" s="2">
        <v>0</v>
      </c>
      <c r="P283" s="3"/>
    </row>
    <row r="284" spans="1:16" x14ac:dyDescent="0.3">
      <c r="A284">
        <v>71406</v>
      </c>
      <c r="B284" s="2">
        <v>14035.67</v>
      </c>
      <c r="C284" s="107">
        <v>26572.55</v>
      </c>
      <c r="D284" s="2">
        <v>287.89999999999998</v>
      </c>
      <c r="E284" s="2">
        <v>287.89999999999998</v>
      </c>
      <c r="F284" s="2">
        <v>8799.2800000000007</v>
      </c>
      <c r="G284" s="2">
        <v>17905.48</v>
      </c>
      <c r="H284" s="2">
        <v>180.48</v>
      </c>
      <c r="I284" s="2">
        <v>180.48</v>
      </c>
      <c r="J284" s="100">
        <v>45414.790000000008</v>
      </c>
      <c r="K284" s="2"/>
      <c r="L284" s="3"/>
      <c r="M284" s="101"/>
      <c r="N284" s="110"/>
      <c r="O284" s="2">
        <v>1988.32</v>
      </c>
      <c r="P284" s="3"/>
    </row>
    <row r="285" spans="1:16" x14ac:dyDescent="0.3">
      <c r="A285">
        <v>71407</v>
      </c>
      <c r="B285" s="2">
        <v>0</v>
      </c>
      <c r="C285" s="2">
        <v>0</v>
      </c>
      <c r="D285" s="2">
        <v>0</v>
      </c>
      <c r="E285" s="2">
        <v>0</v>
      </c>
      <c r="F285" s="2">
        <v>0</v>
      </c>
      <c r="G285" s="2">
        <v>0</v>
      </c>
      <c r="H285" s="2">
        <v>0</v>
      </c>
      <c r="I285" s="2">
        <v>0</v>
      </c>
      <c r="J285" s="100">
        <v>0</v>
      </c>
      <c r="K285" s="2"/>
      <c r="L285" s="3"/>
      <c r="M285" s="101"/>
      <c r="N285" s="110"/>
      <c r="O285" s="2">
        <v>2030.46</v>
      </c>
      <c r="P285" s="3"/>
    </row>
    <row r="286" spans="1:16" x14ac:dyDescent="0.3">
      <c r="A286">
        <v>71408</v>
      </c>
      <c r="B286" s="2">
        <v>0</v>
      </c>
      <c r="C286" s="2">
        <v>0</v>
      </c>
      <c r="D286" s="2">
        <v>0</v>
      </c>
      <c r="E286" s="2">
        <v>0</v>
      </c>
      <c r="F286" s="2">
        <v>0</v>
      </c>
      <c r="G286" s="2">
        <v>0</v>
      </c>
      <c r="H286" s="2">
        <v>0</v>
      </c>
      <c r="I286" s="2">
        <v>0</v>
      </c>
      <c r="J286" s="100">
        <v>0</v>
      </c>
      <c r="K286" s="2"/>
      <c r="L286" s="3"/>
      <c r="M286" s="101"/>
      <c r="N286" s="110"/>
      <c r="O286" s="2">
        <v>0</v>
      </c>
      <c r="P286" s="3"/>
    </row>
    <row r="287" spans="1:16" x14ac:dyDescent="0.3">
      <c r="A287">
        <v>71409</v>
      </c>
      <c r="B287" s="2">
        <v>0</v>
      </c>
      <c r="C287" s="2">
        <v>-216.71</v>
      </c>
      <c r="D287" s="2">
        <v>0</v>
      </c>
      <c r="E287" s="2">
        <v>0</v>
      </c>
      <c r="F287" s="2">
        <v>2620.9</v>
      </c>
      <c r="G287" s="2">
        <v>5333.17</v>
      </c>
      <c r="H287" s="2">
        <v>53.77</v>
      </c>
      <c r="I287" s="2">
        <v>53.77</v>
      </c>
      <c r="J287" s="100">
        <v>5224.0000000000018</v>
      </c>
      <c r="K287" s="2"/>
      <c r="L287" s="3"/>
      <c r="M287" s="101"/>
      <c r="N287" s="110"/>
      <c r="O287" s="2">
        <v>216.71</v>
      </c>
      <c r="P287" s="3"/>
    </row>
    <row r="288" spans="1:16" x14ac:dyDescent="0.3">
      <c r="A288">
        <v>71501</v>
      </c>
      <c r="B288" s="2">
        <v>1254476.6499999999</v>
      </c>
      <c r="C288" s="2">
        <v>2469982.14</v>
      </c>
      <c r="D288" s="2">
        <v>25732.84</v>
      </c>
      <c r="E288" s="2">
        <v>25732.84</v>
      </c>
      <c r="F288" s="2">
        <v>103980.01</v>
      </c>
      <c r="G288" s="2">
        <v>211586.34</v>
      </c>
      <c r="H288" s="2">
        <v>2132.9699999999998</v>
      </c>
      <c r="I288" s="2">
        <v>2132.9699999999998</v>
      </c>
      <c r="J288" s="100">
        <v>2737300.1</v>
      </c>
      <c r="K288" s="2"/>
      <c r="L288" s="3"/>
      <c r="M288" s="101"/>
      <c r="N288" s="110"/>
      <c r="O288" s="2">
        <v>82715.31</v>
      </c>
      <c r="P288" s="3"/>
    </row>
    <row r="289" spans="1:16" x14ac:dyDescent="0.3">
      <c r="A289">
        <v>71504</v>
      </c>
      <c r="B289" s="2">
        <v>202429.98</v>
      </c>
      <c r="C289" s="2">
        <v>392440.37</v>
      </c>
      <c r="D289" s="2">
        <v>4152.45</v>
      </c>
      <c r="E289" s="2">
        <v>4152.45</v>
      </c>
      <c r="F289" s="2">
        <v>25351.35</v>
      </c>
      <c r="G289" s="2">
        <v>51586.81</v>
      </c>
      <c r="H289" s="2">
        <v>520.04</v>
      </c>
      <c r="I289" s="2">
        <v>520.04</v>
      </c>
      <c r="J289" s="100">
        <v>453372.15999999997</v>
      </c>
      <c r="K289" s="2"/>
      <c r="L289" s="3"/>
      <c r="M289" s="101"/>
      <c r="N289" s="110"/>
      <c r="O289" s="2">
        <v>19478.3</v>
      </c>
      <c r="P289" s="3"/>
    </row>
    <row r="290" spans="1:16" x14ac:dyDescent="0.3">
      <c r="A290">
        <v>71505</v>
      </c>
      <c r="B290" s="2">
        <v>0</v>
      </c>
      <c r="C290" s="2">
        <v>0</v>
      </c>
      <c r="D290" s="2">
        <v>0</v>
      </c>
      <c r="E290" s="2">
        <v>0</v>
      </c>
      <c r="F290" s="2">
        <v>0</v>
      </c>
      <c r="G290" s="2">
        <v>0</v>
      </c>
      <c r="H290" s="2">
        <v>0</v>
      </c>
      <c r="I290" s="2">
        <v>0</v>
      </c>
      <c r="J290" s="100">
        <v>0</v>
      </c>
      <c r="K290" s="2"/>
      <c r="L290" s="3"/>
      <c r="M290" s="101"/>
      <c r="N290" s="110"/>
      <c r="O290" s="2">
        <v>0</v>
      </c>
      <c r="P290" s="3"/>
    </row>
    <row r="291" spans="1:16" x14ac:dyDescent="0.3">
      <c r="A291">
        <v>71506</v>
      </c>
      <c r="B291" s="2">
        <v>67810.720000000001</v>
      </c>
      <c r="C291" s="2">
        <v>132264.22</v>
      </c>
      <c r="D291" s="2">
        <v>1390.98</v>
      </c>
      <c r="E291" s="2">
        <v>0</v>
      </c>
      <c r="F291" s="2">
        <v>0</v>
      </c>
      <c r="G291" s="2">
        <v>0</v>
      </c>
      <c r="H291" s="2">
        <v>0</v>
      </c>
      <c r="I291" s="2">
        <v>0</v>
      </c>
      <c r="J291" s="100">
        <v>133655.20000000001</v>
      </c>
      <c r="K291" s="2"/>
      <c r="L291" s="3"/>
      <c r="M291" s="101"/>
      <c r="N291" s="110"/>
      <c r="O291" s="2">
        <v>5721.64</v>
      </c>
      <c r="P291" s="3"/>
    </row>
    <row r="292" spans="1:16" x14ac:dyDescent="0.3">
      <c r="A292">
        <v>71601</v>
      </c>
      <c r="B292" s="2">
        <v>604670.37</v>
      </c>
      <c r="C292" s="2">
        <v>1177046.1299999999</v>
      </c>
      <c r="D292" s="2">
        <v>12403.55</v>
      </c>
      <c r="E292" s="2">
        <v>12403.55</v>
      </c>
      <c r="F292" s="2">
        <v>69471.97</v>
      </c>
      <c r="G292" s="2">
        <v>141366.03</v>
      </c>
      <c r="H292" s="2">
        <v>1425.07</v>
      </c>
      <c r="I292" s="2">
        <v>1425.07</v>
      </c>
      <c r="J292" s="100">
        <v>1346069.4000000001</v>
      </c>
      <c r="K292" s="2"/>
      <c r="L292" s="3"/>
      <c r="M292" s="101"/>
      <c r="N292" s="110"/>
      <c r="O292" s="2">
        <v>53380.71</v>
      </c>
      <c r="P292" s="3"/>
    </row>
    <row r="293" spans="1:16" x14ac:dyDescent="0.3">
      <c r="A293">
        <v>71603</v>
      </c>
      <c r="B293" s="2">
        <v>0</v>
      </c>
      <c r="C293" s="2">
        <v>0</v>
      </c>
      <c r="D293" s="2">
        <v>0</v>
      </c>
      <c r="E293" s="2">
        <v>0</v>
      </c>
      <c r="F293" s="2">
        <v>0</v>
      </c>
      <c r="G293" s="2">
        <v>0</v>
      </c>
      <c r="H293" s="2">
        <v>0</v>
      </c>
      <c r="I293" s="2">
        <v>0</v>
      </c>
      <c r="J293" s="100">
        <v>0</v>
      </c>
      <c r="K293" s="2"/>
      <c r="L293" s="3"/>
      <c r="M293" s="101"/>
      <c r="N293" s="110"/>
      <c r="O293" s="2">
        <v>0</v>
      </c>
      <c r="P293" s="3"/>
    </row>
    <row r="294" spans="1:16" x14ac:dyDescent="0.3">
      <c r="A294">
        <v>71604</v>
      </c>
      <c r="B294" s="2">
        <v>0</v>
      </c>
      <c r="C294" s="2">
        <v>0</v>
      </c>
      <c r="D294" s="2">
        <v>0</v>
      </c>
      <c r="E294" s="2">
        <v>0</v>
      </c>
      <c r="F294" s="2">
        <v>0</v>
      </c>
      <c r="G294" s="2">
        <v>0</v>
      </c>
      <c r="H294" s="2">
        <v>0</v>
      </c>
      <c r="I294" s="2">
        <v>0</v>
      </c>
      <c r="J294" s="100">
        <v>0</v>
      </c>
      <c r="K294" s="2"/>
      <c r="L294" s="3"/>
      <c r="M294" s="101"/>
      <c r="N294" s="110"/>
      <c r="O294" s="2">
        <v>0</v>
      </c>
      <c r="P294" s="3"/>
    </row>
    <row r="295" spans="1:16" x14ac:dyDescent="0.3">
      <c r="A295">
        <v>71605</v>
      </c>
      <c r="B295" s="2">
        <v>233798.32</v>
      </c>
      <c r="C295" s="2">
        <v>455654.93</v>
      </c>
      <c r="D295" s="2">
        <v>4795.8999999999996</v>
      </c>
      <c r="E295" s="2">
        <v>4795.8999999999996</v>
      </c>
      <c r="F295" s="2">
        <v>31576.82</v>
      </c>
      <c r="G295" s="2">
        <v>64254.67</v>
      </c>
      <c r="H295" s="2">
        <v>647.73</v>
      </c>
      <c r="I295" s="2">
        <v>647.73</v>
      </c>
      <c r="J295" s="100">
        <v>530796.8600000001</v>
      </c>
      <c r="K295" s="2"/>
      <c r="L295" s="3"/>
      <c r="M295" s="101"/>
      <c r="N295" s="110"/>
      <c r="O295" s="2">
        <v>20095.66</v>
      </c>
      <c r="P295" s="3"/>
    </row>
    <row r="296" spans="1:16" x14ac:dyDescent="0.3">
      <c r="A296">
        <v>71606</v>
      </c>
      <c r="B296" s="2">
        <v>0</v>
      </c>
      <c r="C296" s="2">
        <v>0</v>
      </c>
      <c r="D296" s="2">
        <v>0</v>
      </c>
      <c r="E296" s="2">
        <v>0</v>
      </c>
      <c r="F296" s="2">
        <v>0</v>
      </c>
      <c r="G296" s="2">
        <v>0</v>
      </c>
      <c r="H296" s="2">
        <v>0</v>
      </c>
      <c r="I296" s="2">
        <v>0</v>
      </c>
      <c r="J296" s="100">
        <v>0</v>
      </c>
      <c r="K296" s="2"/>
      <c r="L296" s="3"/>
      <c r="M296" s="101"/>
      <c r="N296" s="110"/>
      <c r="O296" s="2">
        <v>0</v>
      </c>
      <c r="P296" s="3"/>
    </row>
    <row r="297" spans="1:16" x14ac:dyDescent="0.3">
      <c r="A297">
        <v>71607</v>
      </c>
      <c r="B297" s="2">
        <v>171986.31</v>
      </c>
      <c r="C297" s="2">
        <v>333029.67</v>
      </c>
      <c r="D297" s="2">
        <v>3527.96</v>
      </c>
      <c r="E297" s="2">
        <v>3527.96</v>
      </c>
      <c r="F297" s="2">
        <v>4424.3599999999997</v>
      </c>
      <c r="G297" s="2">
        <v>9003</v>
      </c>
      <c r="H297" s="2">
        <v>90.75</v>
      </c>
      <c r="I297" s="2">
        <v>90.75</v>
      </c>
      <c r="J297" s="100">
        <v>349270.09</v>
      </c>
      <c r="K297" s="2"/>
      <c r="L297" s="3"/>
      <c r="M297" s="101"/>
      <c r="N297" s="110"/>
      <c r="O297" s="2">
        <v>16940.490000000002</v>
      </c>
      <c r="P297" s="3"/>
    </row>
    <row r="298" spans="1:16" x14ac:dyDescent="0.3">
      <c r="A298">
        <v>71608</v>
      </c>
      <c r="B298" s="2">
        <v>0</v>
      </c>
      <c r="C298" s="2">
        <v>0</v>
      </c>
      <c r="D298" s="2">
        <v>0</v>
      </c>
      <c r="E298" s="2">
        <v>0</v>
      </c>
      <c r="F298" s="2">
        <v>0</v>
      </c>
      <c r="G298" s="2">
        <v>0</v>
      </c>
      <c r="H298" s="2">
        <v>0</v>
      </c>
      <c r="I298" s="2">
        <v>0</v>
      </c>
      <c r="J298" s="100">
        <v>0</v>
      </c>
      <c r="K298" s="2"/>
      <c r="L298" s="3"/>
      <c r="M298" s="101"/>
      <c r="N298" s="110"/>
      <c r="O298" s="2">
        <v>0</v>
      </c>
      <c r="P298" s="3"/>
    </row>
    <row r="299" spans="1:16" x14ac:dyDescent="0.3">
      <c r="A299">
        <v>71609</v>
      </c>
      <c r="B299" s="2">
        <v>0</v>
      </c>
      <c r="C299" s="2">
        <v>0</v>
      </c>
      <c r="D299" s="2">
        <v>0</v>
      </c>
      <c r="E299" s="2">
        <v>0</v>
      </c>
      <c r="F299" s="2">
        <v>0</v>
      </c>
      <c r="G299" s="2">
        <v>0</v>
      </c>
      <c r="H299" s="2">
        <v>0</v>
      </c>
      <c r="I299" s="2">
        <v>0</v>
      </c>
      <c r="J299" s="100">
        <v>0</v>
      </c>
      <c r="K299" s="2"/>
      <c r="L299" s="3"/>
      <c r="M299" s="101"/>
      <c r="N299" s="110"/>
      <c r="O299" s="2">
        <v>0</v>
      </c>
      <c r="P299" s="3"/>
    </row>
    <row r="300" spans="1:16" x14ac:dyDescent="0.3">
      <c r="A300">
        <v>71610</v>
      </c>
      <c r="B300" s="2">
        <v>0</v>
      </c>
      <c r="C300" s="2">
        <v>0</v>
      </c>
      <c r="D300" s="2">
        <v>0</v>
      </c>
      <c r="E300" s="2">
        <v>0</v>
      </c>
      <c r="F300" s="2">
        <v>0</v>
      </c>
      <c r="G300" s="2">
        <v>0</v>
      </c>
      <c r="H300" s="2">
        <v>0</v>
      </c>
      <c r="I300" s="2">
        <v>0</v>
      </c>
      <c r="J300" s="100">
        <v>0</v>
      </c>
      <c r="K300" s="2"/>
      <c r="L300" s="3"/>
      <c r="M300" s="101"/>
      <c r="N300" s="110"/>
      <c r="O300" s="2">
        <v>234.36</v>
      </c>
      <c r="P300" s="3"/>
    </row>
    <row r="301" spans="1:16" x14ac:dyDescent="0.3">
      <c r="A301">
        <v>71611</v>
      </c>
      <c r="B301" s="2">
        <v>0</v>
      </c>
      <c r="C301" s="2">
        <v>0</v>
      </c>
      <c r="D301" s="2">
        <v>0</v>
      </c>
      <c r="E301" s="2">
        <v>0</v>
      </c>
      <c r="F301" s="2">
        <v>0</v>
      </c>
      <c r="G301" s="2">
        <v>0</v>
      </c>
      <c r="H301" s="2">
        <v>0</v>
      </c>
      <c r="I301" s="2">
        <v>0</v>
      </c>
      <c r="J301" s="100">
        <v>0</v>
      </c>
      <c r="K301" s="2"/>
      <c r="L301" s="3"/>
      <c r="M301" s="101"/>
      <c r="N301" s="110"/>
      <c r="O301" s="2">
        <v>0</v>
      </c>
      <c r="P301" s="3"/>
    </row>
    <row r="302" spans="1:16" x14ac:dyDescent="0.3">
      <c r="A302">
        <v>71612</v>
      </c>
      <c r="B302" s="2">
        <v>0</v>
      </c>
      <c r="C302" s="2">
        <v>0</v>
      </c>
      <c r="D302" s="2">
        <v>0</v>
      </c>
      <c r="E302" s="2">
        <v>0</v>
      </c>
      <c r="F302" s="2">
        <v>0</v>
      </c>
      <c r="G302" s="2">
        <v>0</v>
      </c>
      <c r="H302" s="2">
        <v>0</v>
      </c>
      <c r="I302" s="2">
        <v>0</v>
      </c>
      <c r="J302" s="100">
        <v>0</v>
      </c>
      <c r="K302" s="2"/>
      <c r="L302" s="3"/>
      <c r="M302" s="101"/>
      <c r="N302" s="110"/>
      <c r="O302" s="2">
        <v>0</v>
      </c>
      <c r="P302" s="3"/>
    </row>
    <row r="303" spans="1:16" x14ac:dyDescent="0.3">
      <c r="A303">
        <v>71614</v>
      </c>
      <c r="B303" s="2">
        <v>0</v>
      </c>
      <c r="C303" s="2">
        <v>0</v>
      </c>
      <c r="D303" s="2">
        <v>0</v>
      </c>
      <c r="E303" s="2">
        <v>0</v>
      </c>
      <c r="F303" s="2">
        <v>0</v>
      </c>
      <c r="G303" s="2">
        <v>0</v>
      </c>
      <c r="H303" s="2">
        <v>0</v>
      </c>
      <c r="I303" s="2">
        <v>0</v>
      </c>
      <c r="J303" s="100">
        <v>0</v>
      </c>
      <c r="K303" s="2"/>
      <c r="L303" s="3"/>
      <c r="M303" s="101"/>
      <c r="N303" s="110"/>
      <c r="O303" s="2">
        <v>0</v>
      </c>
      <c r="P303" s="3"/>
    </row>
    <row r="304" spans="1:16" x14ac:dyDescent="0.3">
      <c r="A304">
        <v>71701</v>
      </c>
      <c r="B304" s="2">
        <v>229944.57</v>
      </c>
      <c r="C304" s="2">
        <v>437888.45</v>
      </c>
      <c r="D304" s="2">
        <v>4716.84</v>
      </c>
      <c r="E304" s="2">
        <v>4716.84</v>
      </c>
      <c r="F304" s="2">
        <v>76339.490000000005</v>
      </c>
      <c r="G304" s="2">
        <v>155340.82</v>
      </c>
      <c r="H304" s="2">
        <v>1565.95</v>
      </c>
      <c r="I304" s="2">
        <v>1565.95</v>
      </c>
      <c r="J304" s="100">
        <v>605794.85</v>
      </c>
      <c r="K304" s="2"/>
      <c r="L304" s="3"/>
      <c r="M304" s="101"/>
      <c r="N304" s="110"/>
      <c r="O304" s="2">
        <v>30018.1</v>
      </c>
      <c r="P304" s="3"/>
    </row>
    <row r="305" spans="1:16" x14ac:dyDescent="0.3">
      <c r="A305">
        <v>71702</v>
      </c>
      <c r="B305" s="2">
        <v>114370.82</v>
      </c>
      <c r="C305" s="2">
        <v>222501.23</v>
      </c>
      <c r="D305" s="2">
        <v>2346.08</v>
      </c>
      <c r="E305" s="2">
        <v>2346.08</v>
      </c>
      <c r="F305" s="2">
        <v>3837.18</v>
      </c>
      <c r="G305" s="2">
        <v>7808.08</v>
      </c>
      <c r="H305" s="2">
        <v>78.73</v>
      </c>
      <c r="I305" s="2">
        <v>78.73</v>
      </c>
      <c r="J305" s="100">
        <v>235158.93</v>
      </c>
      <c r="K305" s="2"/>
      <c r="L305" s="3"/>
      <c r="M305" s="101"/>
      <c r="N305" s="110"/>
      <c r="O305" s="2">
        <v>10228.64</v>
      </c>
      <c r="P305" s="3"/>
    </row>
    <row r="306" spans="1:16" x14ac:dyDescent="0.3">
      <c r="A306">
        <v>71705</v>
      </c>
      <c r="B306" s="2">
        <v>24667.95</v>
      </c>
      <c r="C306" s="2">
        <v>48280.52</v>
      </c>
      <c r="D306" s="2">
        <v>506</v>
      </c>
      <c r="E306" s="2">
        <v>506</v>
      </c>
      <c r="F306" s="2">
        <v>0</v>
      </c>
      <c r="G306" s="2">
        <v>0</v>
      </c>
      <c r="H306" s="2">
        <v>0</v>
      </c>
      <c r="I306" s="2">
        <v>0</v>
      </c>
      <c r="J306" s="100">
        <v>49292.52</v>
      </c>
      <c r="K306" s="2"/>
      <c r="L306" s="3"/>
      <c r="M306" s="101"/>
      <c r="N306" s="110"/>
      <c r="O306" s="2">
        <v>1915.61</v>
      </c>
      <c r="P306" s="3"/>
    </row>
    <row r="307" spans="1:16" x14ac:dyDescent="0.3">
      <c r="A307">
        <v>71706</v>
      </c>
      <c r="B307" s="2">
        <v>20053.330000000002</v>
      </c>
      <c r="C307" s="2">
        <v>39676.949999999997</v>
      </c>
      <c r="D307" s="2">
        <v>411.35</v>
      </c>
      <c r="E307" s="2">
        <v>411.35</v>
      </c>
      <c r="F307" s="2">
        <v>0</v>
      </c>
      <c r="G307" s="2">
        <v>0</v>
      </c>
      <c r="H307" s="2">
        <v>0</v>
      </c>
      <c r="I307" s="2">
        <v>0</v>
      </c>
      <c r="J307" s="100">
        <v>40499.649999999994</v>
      </c>
      <c r="K307" s="2"/>
      <c r="L307" s="3"/>
      <c r="M307" s="101"/>
      <c r="N307" s="110"/>
      <c r="O307" s="2">
        <v>1129.06</v>
      </c>
      <c r="P307" s="3"/>
    </row>
    <row r="308" spans="1:16" x14ac:dyDescent="0.3">
      <c r="A308">
        <v>71707</v>
      </c>
      <c r="B308" s="2">
        <v>0</v>
      </c>
      <c r="C308" s="2">
        <v>0</v>
      </c>
      <c r="D308" s="2">
        <v>0</v>
      </c>
      <c r="E308" s="2">
        <v>0</v>
      </c>
      <c r="F308" s="2">
        <v>0</v>
      </c>
      <c r="G308" s="2">
        <v>0</v>
      </c>
      <c r="H308" s="2">
        <v>0</v>
      </c>
      <c r="I308" s="2">
        <v>0</v>
      </c>
      <c r="J308" s="100">
        <v>0</v>
      </c>
      <c r="K308" s="2"/>
      <c r="L308" s="3"/>
      <c r="M308" s="101"/>
      <c r="N308" s="110"/>
      <c r="O308" s="2">
        <v>0</v>
      </c>
      <c r="P308" s="3"/>
    </row>
    <row r="309" spans="1:16" x14ac:dyDescent="0.3">
      <c r="A309">
        <v>71802</v>
      </c>
      <c r="B309" s="2">
        <v>46323.74</v>
      </c>
      <c r="C309" s="2">
        <v>91228.3</v>
      </c>
      <c r="D309" s="2">
        <v>950.26</v>
      </c>
      <c r="E309" s="2">
        <v>950.26</v>
      </c>
      <c r="F309" s="2">
        <v>7331.59</v>
      </c>
      <c r="G309" s="2">
        <v>14786.92</v>
      </c>
      <c r="H309" s="2">
        <v>150.38999999999999</v>
      </c>
      <c r="I309" s="2">
        <v>150.38999999999999</v>
      </c>
      <c r="J309" s="100">
        <v>108216.51999999999</v>
      </c>
      <c r="K309" s="2"/>
      <c r="L309" s="3"/>
      <c r="M309" s="101"/>
      <c r="N309" s="110"/>
      <c r="O309" s="2">
        <v>2284.6999999999998</v>
      </c>
      <c r="P309" s="3"/>
    </row>
    <row r="310" spans="1:16" x14ac:dyDescent="0.3">
      <c r="A310">
        <v>71803</v>
      </c>
      <c r="B310" s="2">
        <v>1901934.19</v>
      </c>
      <c r="C310" s="2">
        <v>3754883.62</v>
      </c>
      <c r="D310" s="2">
        <v>39014.129999999997</v>
      </c>
      <c r="E310" s="2">
        <v>39014.129999999997</v>
      </c>
      <c r="F310" s="2">
        <v>193432.13</v>
      </c>
      <c r="G310" s="2">
        <v>393610.01</v>
      </c>
      <c r="H310" s="2">
        <v>3967.83</v>
      </c>
      <c r="I310" s="2">
        <v>3967.83</v>
      </c>
      <c r="J310" s="100">
        <v>4234457.55</v>
      </c>
      <c r="K310" s="2"/>
      <c r="L310" s="3"/>
      <c r="M310" s="101"/>
      <c r="N310" s="110"/>
      <c r="O310" s="2">
        <v>115301.85</v>
      </c>
      <c r="P310" s="3"/>
    </row>
    <row r="311" spans="1:16" x14ac:dyDescent="0.3">
      <c r="A311">
        <v>71805</v>
      </c>
      <c r="B311" s="2">
        <v>0</v>
      </c>
      <c r="C311" s="2">
        <v>0</v>
      </c>
      <c r="D311" s="2">
        <v>0</v>
      </c>
      <c r="E311" s="2">
        <v>0</v>
      </c>
      <c r="F311" s="2">
        <v>0</v>
      </c>
      <c r="G311" s="2">
        <v>0</v>
      </c>
      <c r="H311" s="2">
        <v>0</v>
      </c>
      <c r="I311" s="2">
        <v>0</v>
      </c>
      <c r="J311" s="100">
        <v>0</v>
      </c>
      <c r="K311" s="2"/>
      <c r="L311" s="3"/>
      <c r="M311" s="101"/>
      <c r="N311" s="110"/>
      <c r="O311" s="2">
        <v>0</v>
      </c>
      <c r="P311" s="3"/>
    </row>
    <row r="312" spans="1:16" x14ac:dyDescent="0.3">
      <c r="A312">
        <v>71807</v>
      </c>
      <c r="B312" s="2">
        <v>0</v>
      </c>
      <c r="C312" s="2">
        <v>0</v>
      </c>
      <c r="D312" s="2">
        <v>0</v>
      </c>
      <c r="E312" s="2">
        <v>0</v>
      </c>
      <c r="F312" s="2">
        <v>0</v>
      </c>
      <c r="G312" s="2">
        <v>0</v>
      </c>
      <c r="H312" s="2">
        <v>0</v>
      </c>
      <c r="I312" s="2">
        <v>0</v>
      </c>
      <c r="J312" s="100">
        <v>0</v>
      </c>
      <c r="K312" s="2"/>
      <c r="L312" s="3"/>
      <c r="M312" s="101"/>
      <c r="N312" s="110"/>
      <c r="O312" s="2">
        <v>0</v>
      </c>
      <c r="P312" s="3"/>
    </row>
    <row r="313" spans="1:16" x14ac:dyDescent="0.3">
      <c r="A313">
        <v>71808</v>
      </c>
      <c r="B313" s="2">
        <v>0</v>
      </c>
      <c r="C313" s="2">
        <v>0</v>
      </c>
      <c r="D313" s="2">
        <v>0</v>
      </c>
      <c r="E313" s="2">
        <v>0</v>
      </c>
      <c r="F313" s="2">
        <v>0</v>
      </c>
      <c r="G313" s="2">
        <v>0</v>
      </c>
      <c r="H313" s="2">
        <v>0</v>
      </c>
      <c r="I313" s="2">
        <v>0</v>
      </c>
      <c r="J313" s="100">
        <v>0</v>
      </c>
      <c r="K313" s="2"/>
      <c r="L313" s="3"/>
      <c r="M313" s="101"/>
      <c r="N313" s="110"/>
      <c r="O313" s="2">
        <v>0</v>
      </c>
      <c r="P313" s="3"/>
    </row>
    <row r="314" spans="1:16" x14ac:dyDescent="0.3">
      <c r="A314">
        <v>71809</v>
      </c>
      <c r="B314" s="2">
        <v>1265455.7</v>
      </c>
      <c r="C314" s="2">
        <v>2489677.84</v>
      </c>
      <c r="D314" s="2">
        <v>25958.12</v>
      </c>
      <c r="E314" s="2">
        <v>25958.12</v>
      </c>
      <c r="F314" s="2">
        <v>19361.48</v>
      </c>
      <c r="G314" s="2">
        <v>39398.339999999997</v>
      </c>
      <c r="H314" s="2">
        <v>397.16</v>
      </c>
      <c r="I314" s="2">
        <v>397.16</v>
      </c>
      <c r="J314" s="100">
        <v>2581786.7400000002</v>
      </c>
      <c r="K314" s="2"/>
      <c r="L314" s="3"/>
      <c r="M314" s="101"/>
      <c r="N314" s="110"/>
      <c r="O314" s="2">
        <v>85291.98</v>
      </c>
      <c r="P314" s="3"/>
    </row>
    <row r="315" spans="1:16" x14ac:dyDescent="0.3">
      <c r="A315">
        <v>71810</v>
      </c>
      <c r="B315" s="2">
        <v>0</v>
      </c>
      <c r="C315" s="2">
        <v>0</v>
      </c>
      <c r="D315" s="2">
        <v>0</v>
      </c>
      <c r="E315" s="2">
        <v>0</v>
      </c>
      <c r="F315" s="2">
        <v>2699.04</v>
      </c>
      <c r="G315" s="2">
        <v>5492.14</v>
      </c>
      <c r="H315" s="2">
        <v>55.36</v>
      </c>
      <c r="I315" s="2">
        <v>55.36</v>
      </c>
      <c r="J315" s="100">
        <v>5602.8600000000015</v>
      </c>
      <c r="K315" s="2"/>
      <c r="L315" s="3"/>
      <c r="M315" s="101"/>
      <c r="N315" s="110"/>
      <c r="O315" s="2">
        <v>0</v>
      </c>
      <c r="P315" s="3"/>
    </row>
    <row r="316" spans="1:16" x14ac:dyDescent="0.3">
      <c r="A316">
        <v>71811</v>
      </c>
      <c r="B316" s="2">
        <v>0</v>
      </c>
      <c r="C316" s="2">
        <v>0</v>
      </c>
      <c r="D316" s="2">
        <v>0</v>
      </c>
      <c r="E316" s="2">
        <v>0</v>
      </c>
      <c r="F316" s="2">
        <v>0</v>
      </c>
      <c r="G316" s="2">
        <v>0</v>
      </c>
      <c r="H316" s="2">
        <v>0</v>
      </c>
      <c r="I316" s="2">
        <v>0</v>
      </c>
      <c r="J316" s="100">
        <v>0</v>
      </c>
      <c r="K316" s="2"/>
      <c r="L316" s="3"/>
      <c r="M316" s="101"/>
      <c r="N316" s="110"/>
      <c r="O316" s="2">
        <v>0</v>
      </c>
      <c r="P316" s="3"/>
    </row>
    <row r="317" spans="1:16" x14ac:dyDescent="0.3">
      <c r="A317">
        <v>71812</v>
      </c>
      <c r="B317" s="2">
        <v>13000.21</v>
      </c>
      <c r="C317" s="2">
        <v>26040.240000000002</v>
      </c>
      <c r="D317" s="2">
        <v>0</v>
      </c>
      <c r="E317" s="2">
        <v>0</v>
      </c>
      <c r="F317" s="2">
        <v>0</v>
      </c>
      <c r="G317" s="2">
        <v>0</v>
      </c>
      <c r="H317" s="2">
        <v>0</v>
      </c>
      <c r="I317" s="2">
        <v>0</v>
      </c>
      <c r="J317" s="100">
        <v>26040.240000000002</v>
      </c>
      <c r="K317" s="2"/>
      <c r="L317" s="3"/>
      <c r="M317" s="101"/>
      <c r="N317" s="110"/>
      <c r="O317" s="2">
        <v>413.47</v>
      </c>
      <c r="P317" s="3"/>
    </row>
    <row r="318" spans="1:16" x14ac:dyDescent="0.3">
      <c r="A318">
        <v>71813</v>
      </c>
      <c r="B318" s="2">
        <v>0</v>
      </c>
      <c r="C318" s="2">
        <v>0</v>
      </c>
      <c r="D318" s="2">
        <v>0</v>
      </c>
      <c r="E318" s="2">
        <v>0</v>
      </c>
      <c r="F318" s="2">
        <v>0</v>
      </c>
      <c r="G318" s="2">
        <v>0</v>
      </c>
      <c r="H318" s="2">
        <v>0</v>
      </c>
      <c r="I318" s="2">
        <v>0</v>
      </c>
      <c r="J318" s="100">
        <v>0</v>
      </c>
      <c r="K318" s="2"/>
      <c r="L318" s="3"/>
      <c r="M318" s="101"/>
      <c r="N318" s="110"/>
      <c r="O318" s="2">
        <v>0</v>
      </c>
      <c r="P318" s="3"/>
    </row>
    <row r="319" spans="1:16" x14ac:dyDescent="0.3">
      <c r="A319">
        <v>71815</v>
      </c>
      <c r="B319" s="2">
        <v>1512.22</v>
      </c>
      <c r="C319" s="2">
        <v>2251.77</v>
      </c>
      <c r="D319" s="2">
        <v>0</v>
      </c>
      <c r="E319" s="2">
        <v>0</v>
      </c>
      <c r="F319" s="2">
        <v>4022.67</v>
      </c>
      <c r="G319" s="2">
        <v>8185.5</v>
      </c>
      <c r="H319" s="2">
        <v>0</v>
      </c>
      <c r="I319" s="2">
        <v>0</v>
      </c>
      <c r="J319" s="100">
        <v>10437.27</v>
      </c>
      <c r="K319" s="2"/>
      <c r="L319" s="3"/>
      <c r="M319" s="101"/>
      <c r="N319" s="110"/>
      <c r="O319" s="2">
        <v>825.39</v>
      </c>
      <c r="P319" s="3"/>
    </row>
    <row r="320" spans="1:16" x14ac:dyDescent="0.3">
      <c r="A320">
        <v>71817</v>
      </c>
      <c r="B320" s="2">
        <v>0</v>
      </c>
      <c r="C320" s="107">
        <v>0</v>
      </c>
      <c r="D320" s="2">
        <v>0</v>
      </c>
      <c r="E320" s="2">
        <v>0</v>
      </c>
      <c r="F320" s="2">
        <v>0</v>
      </c>
      <c r="G320" s="2">
        <v>0</v>
      </c>
      <c r="H320" s="2">
        <v>0</v>
      </c>
      <c r="I320" s="2">
        <v>0</v>
      </c>
      <c r="J320" s="100">
        <v>0</v>
      </c>
      <c r="K320" s="2"/>
      <c r="L320" s="3"/>
      <c r="M320" s="101"/>
      <c r="N320" s="110"/>
      <c r="O320" s="2">
        <v>0</v>
      </c>
      <c r="P320" s="3"/>
    </row>
    <row r="321" spans="1:16" x14ac:dyDescent="0.3">
      <c r="A321">
        <v>71819</v>
      </c>
      <c r="B321" s="2">
        <v>0</v>
      </c>
      <c r="C321" s="2">
        <v>0</v>
      </c>
      <c r="D321" s="2">
        <v>0</v>
      </c>
      <c r="E321" s="2">
        <v>0</v>
      </c>
      <c r="F321" s="2">
        <v>0</v>
      </c>
      <c r="G321" s="2">
        <v>0</v>
      </c>
      <c r="H321" s="2">
        <v>0</v>
      </c>
      <c r="I321" s="2">
        <v>0</v>
      </c>
      <c r="J321" s="100">
        <v>0</v>
      </c>
      <c r="K321" s="2"/>
      <c r="L321" s="3"/>
      <c r="M321" s="101"/>
      <c r="N321" s="110"/>
      <c r="O321" s="2">
        <v>0</v>
      </c>
      <c r="P321" s="3"/>
    </row>
    <row r="322" spans="1:16" x14ac:dyDescent="0.3">
      <c r="A322">
        <v>71901</v>
      </c>
      <c r="B322" s="2">
        <v>297519.71999999997</v>
      </c>
      <c r="C322" s="2">
        <v>574973.41</v>
      </c>
      <c r="D322" s="2">
        <v>6103.01</v>
      </c>
      <c r="E322" s="2">
        <v>6103.01</v>
      </c>
      <c r="F322" s="2">
        <v>61137.65</v>
      </c>
      <c r="G322" s="2">
        <v>124406.76</v>
      </c>
      <c r="H322" s="2">
        <v>1254.1400000000001</v>
      </c>
      <c r="I322" s="2">
        <v>1254.1400000000001</v>
      </c>
      <c r="J322" s="100">
        <v>714094.47000000009</v>
      </c>
      <c r="K322" s="2"/>
      <c r="L322" s="3"/>
      <c r="M322" s="101"/>
      <c r="N322" s="110"/>
      <c r="O322" s="2">
        <v>30440.3</v>
      </c>
      <c r="P322" s="3"/>
    </row>
    <row r="323" spans="1:16" x14ac:dyDescent="0.3">
      <c r="A323">
        <v>71902</v>
      </c>
      <c r="B323" s="2">
        <v>2708.64</v>
      </c>
      <c r="C323" s="2">
        <v>4962.1499999999996</v>
      </c>
      <c r="D323" s="2">
        <v>55.56</v>
      </c>
      <c r="E323" s="2">
        <v>55.56</v>
      </c>
      <c r="F323" s="2">
        <v>3285.8</v>
      </c>
      <c r="G323" s="2">
        <v>6685.69</v>
      </c>
      <c r="H323" s="2">
        <v>67.400000000000006</v>
      </c>
      <c r="I323" s="2">
        <v>67.400000000000006</v>
      </c>
      <c r="J323" s="100">
        <v>11893.759999999998</v>
      </c>
      <c r="K323" s="2"/>
      <c r="L323" s="3"/>
      <c r="M323" s="101"/>
      <c r="N323" s="110"/>
      <c r="O323" s="2">
        <v>549.19000000000005</v>
      </c>
      <c r="P323" s="3"/>
    </row>
    <row r="324" spans="1:16" x14ac:dyDescent="0.3">
      <c r="A324">
        <v>71904</v>
      </c>
      <c r="B324" s="2">
        <v>50237.37</v>
      </c>
      <c r="C324" s="2">
        <v>98886.57</v>
      </c>
      <c r="D324" s="2">
        <v>1030.52</v>
      </c>
      <c r="E324" s="2">
        <v>1030.52</v>
      </c>
      <c r="F324" s="2">
        <v>79.349999999999994</v>
      </c>
      <c r="G324" s="2">
        <v>161.47</v>
      </c>
      <c r="H324" s="2">
        <v>1.63</v>
      </c>
      <c r="I324" s="2">
        <v>1.63</v>
      </c>
      <c r="J324" s="100">
        <v>101112.34000000003</v>
      </c>
      <c r="K324" s="2"/>
      <c r="L324" s="3"/>
      <c r="M324" s="101"/>
      <c r="N324" s="110"/>
      <c r="O324" s="2">
        <v>3339.77</v>
      </c>
      <c r="P324" s="3"/>
    </row>
    <row r="325" spans="1:16" x14ac:dyDescent="0.3">
      <c r="A325">
        <v>71905</v>
      </c>
      <c r="B325" s="2">
        <v>36813.32</v>
      </c>
      <c r="C325" s="2">
        <v>72440.160000000003</v>
      </c>
      <c r="D325" s="2">
        <v>755.14</v>
      </c>
      <c r="E325" s="2">
        <v>755.14</v>
      </c>
      <c r="F325" s="2">
        <v>0</v>
      </c>
      <c r="G325" s="2">
        <v>0</v>
      </c>
      <c r="H325" s="2">
        <v>0</v>
      </c>
      <c r="I325" s="2">
        <v>0</v>
      </c>
      <c r="J325" s="100">
        <v>73950.44</v>
      </c>
      <c r="K325" s="2"/>
      <c r="L325" s="3"/>
      <c r="M325" s="101"/>
      <c r="N325" s="110"/>
      <c r="O325" s="2">
        <v>2470.16</v>
      </c>
      <c r="P325" s="3"/>
    </row>
    <row r="326" spans="1:16" x14ac:dyDescent="0.3">
      <c r="A326">
        <v>71906</v>
      </c>
      <c r="B326" s="2">
        <v>0</v>
      </c>
      <c r="C326" s="2">
        <v>0</v>
      </c>
      <c r="D326" s="2">
        <v>0</v>
      </c>
      <c r="E326" s="2">
        <v>0</v>
      </c>
      <c r="F326" s="2">
        <v>0</v>
      </c>
      <c r="G326" s="2">
        <v>0</v>
      </c>
      <c r="H326" s="2">
        <v>0</v>
      </c>
      <c r="I326" s="2">
        <v>0</v>
      </c>
      <c r="J326" s="100">
        <v>0</v>
      </c>
      <c r="K326" s="2"/>
      <c r="L326" s="3"/>
      <c r="M326" s="101"/>
      <c r="N326" s="110"/>
      <c r="O326" s="2">
        <v>0</v>
      </c>
      <c r="P326" s="3"/>
    </row>
    <row r="327" spans="1:16" x14ac:dyDescent="0.3">
      <c r="A327">
        <v>71907</v>
      </c>
      <c r="B327" s="2">
        <v>0</v>
      </c>
      <c r="C327" s="2">
        <v>0</v>
      </c>
      <c r="D327" s="2">
        <v>0</v>
      </c>
      <c r="E327" s="2">
        <v>0</v>
      </c>
      <c r="F327" s="2">
        <v>0</v>
      </c>
      <c r="G327" s="2">
        <v>0</v>
      </c>
      <c r="H327" s="2">
        <v>0</v>
      </c>
      <c r="I327" s="2">
        <v>0</v>
      </c>
      <c r="J327" s="100">
        <v>0</v>
      </c>
      <c r="K327" s="2"/>
      <c r="L327" s="3"/>
      <c r="M327" s="101"/>
      <c r="N327" s="110"/>
      <c r="O327" s="2">
        <v>0</v>
      </c>
      <c r="P327" s="3"/>
    </row>
    <row r="328" spans="1:16" x14ac:dyDescent="0.3">
      <c r="A328">
        <v>72001</v>
      </c>
      <c r="B328" s="2">
        <v>83513.11</v>
      </c>
      <c r="C328" s="2">
        <v>161406.25</v>
      </c>
      <c r="D328" s="2">
        <v>1713.09</v>
      </c>
      <c r="E328" s="2">
        <v>1713.09</v>
      </c>
      <c r="F328" s="2">
        <v>16111.43</v>
      </c>
      <c r="G328" s="2">
        <v>32784.720000000001</v>
      </c>
      <c r="H328" s="2">
        <v>330.48</v>
      </c>
      <c r="I328" s="2">
        <v>330.48</v>
      </c>
      <c r="J328" s="100">
        <v>198278.11000000002</v>
      </c>
      <c r="K328" s="2"/>
      <c r="L328" s="3"/>
      <c r="M328" s="101"/>
      <c r="N328" s="110"/>
      <c r="O328" s="2">
        <v>8532.27</v>
      </c>
      <c r="P328" s="3"/>
    </row>
    <row r="329" spans="1:16" x14ac:dyDescent="0.3">
      <c r="A329">
        <v>72002</v>
      </c>
      <c r="B329" s="2">
        <v>383452.19</v>
      </c>
      <c r="C329" s="2">
        <v>747410.49</v>
      </c>
      <c r="D329" s="2">
        <v>7865.68</v>
      </c>
      <c r="E329" s="2">
        <v>7865.68</v>
      </c>
      <c r="F329" s="2">
        <v>81658.509999999995</v>
      </c>
      <c r="G329" s="2">
        <v>166164.45000000001</v>
      </c>
      <c r="H329" s="2">
        <v>1675.07</v>
      </c>
      <c r="I329" s="2">
        <v>1675.07</v>
      </c>
      <c r="J329" s="100">
        <v>932656.44</v>
      </c>
      <c r="K329" s="2"/>
      <c r="L329" s="3"/>
      <c r="M329" s="101"/>
      <c r="N329" s="110"/>
      <c r="O329" s="2">
        <v>32865.65</v>
      </c>
      <c r="P329" s="3"/>
    </row>
    <row r="330" spans="1:16" x14ac:dyDescent="0.3">
      <c r="A330">
        <v>72004</v>
      </c>
      <c r="B330" s="2">
        <v>0</v>
      </c>
      <c r="C330" s="2">
        <v>0</v>
      </c>
      <c r="D330" s="2">
        <v>0</v>
      </c>
      <c r="E330" s="2">
        <v>0</v>
      </c>
      <c r="F330" s="2">
        <v>0</v>
      </c>
      <c r="G330" s="2">
        <v>0</v>
      </c>
      <c r="H330" s="2">
        <v>0</v>
      </c>
      <c r="I330" s="2">
        <v>0</v>
      </c>
      <c r="J330" s="100">
        <v>0</v>
      </c>
      <c r="K330" s="2"/>
      <c r="L330" s="3"/>
      <c r="M330" s="101"/>
      <c r="N330" s="110"/>
      <c r="O330" s="2">
        <v>0</v>
      </c>
      <c r="P330" s="3"/>
    </row>
    <row r="331" spans="1:16" x14ac:dyDescent="0.3">
      <c r="A331">
        <v>72006</v>
      </c>
      <c r="B331" s="2">
        <v>0</v>
      </c>
      <c r="C331" s="2">
        <v>0</v>
      </c>
      <c r="D331" s="2">
        <v>0</v>
      </c>
      <c r="E331" s="2">
        <v>0</v>
      </c>
      <c r="F331" s="2">
        <v>0</v>
      </c>
      <c r="G331" s="2">
        <v>0</v>
      </c>
      <c r="H331" s="2">
        <v>0</v>
      </c>
      <c r="I331" s="2">
        <v>0</v>
      </c>
      <c r="J331" s="100">
        <v>0</v>
      </c>
      <c r="K331" s="2"/>
      <c r="L331" s="3"/>
      <c r="M331" s="101"/>
      <c r="N331" s="110"/>
      <c r="O331" s="2">
        <v>0</v>
      </c>
      <c r="P331" s="3"/>
    </row>
    <row r="332" spans="1:16" x14ac:dyDescent="0.3">
      <c r="A332">
        <v>72007</v>
      </c>
      <c r="B332" s="2">
        <v>0</v>
      </c>
      <c r="C332" s="2">
        <v>0</v>
      </c>
      <c r="D332" s="2">
        <v>0</v>
      </c>
      <c r="E332" s="2">
        <v>0</v>
      </c>
      <c r="F332" s="2">
        <v>0</v>
      </c>
      <c r="G332" s="2">
        <v>0</v>
      </c>
      <c r="H332" s="2">
        <v>0</v>
      </c>
      <c r="I332" s="2">
        <v>0</v>
      </c>
      <c r="J332" s="100">
        <v>0</v>
      </c>
      <c r="K332" s="2"/>
      <c r="L332" s="3"/>
      <c r="M332" s="101"/>
      <c r="N332" s="110"/>
      <c r="O332" s="2">
        <v>0</v>
      </c>
      <c r="P332" s="3"/>
    </row>
    <row r="333" spans="1:16" x14ac:dyDescent="0.3">
      <c r="A333">
        <v>72009</v>
      </c>
      <c r="B333" s="2">
        <v>0</v>
      </c>
      <c r="C333" s="2">
        <v>0</v>
      </c>
      <c r="D333" s="2">
        <v>0</v>
      </c>
      <c r="E333" s="2">
        <v>0</v>
      </c>
      <c r="F333" s="2">
        <v>0</v>
      </c>
      <c r="G333" s="2">
        <v>0</v>
      </c>
      <c r="H333" s="2">
        <v>0</v>
      </c>
      <c r="I333" s="2">
        <v>0</v>
      </c>
      <c r="J333" s="100">
        <v>0</v>
      </c>
      <c r="K333" s="2"/>
      <c r="L333" s="3"/>
      <c r="M333" s="101"/>
      <c r="N333" s="110"/>
      <c r="O333" s="2">
        <v>0</v>
      </c>
      <c r="P333" s="3"/>
    </row>
    <row r="334" spans="1:16" x14ac:dyDescent="0.3">
      <c r="A334">
        <v>72010</v>
      </c>
      <c r="B334" s="2">
        <v>0</v>
      </c>
      <c r="C334" s="2">
        <v>0</v>
      </c>
      <c r="D334" s="2">
        <v>0</v>
      </c>
      <c r="E334" s="2">
        <v>0</v>
      </c>
      <c r="F334" s="2">
        <v>0</v>
      </c>
      <c r="G334" s="2">
        <v>0</v>
      </c>
      <c r="H334" s="2">
        <v>0</v>
      </c>
      <c r="I334" s="2">
        <v>0</v>
      </c>
      <c r="J334" s="100">
        <v>0</v>
      </c>
      <c r="K334" s="2"/>
      <c r="L334" s="3"/>
      <c r="M334" s="101"/>
      <c r="N334" s="110"/>
      <c r="O334" s="2">
        <v>0</v>
      </c>
      <c r="P334" s="3"/>
    </row>
    <row r="335" spans="1:16" x14ac:dyDescent="0.3">
      <c r="A335">
        <v>72011</v>
      </c>
      <c r="B335" s="2">
        <v>0</v>
      </c>
      <c r="C335" s="2">
        <v>-294.67</v>
      </c>
      <c r="D335" s="2">
        <v>0</v>
      </c>
      <c r="E335" s="2">
        <v>0</v>
      </c>
      <c r="F335" s="2">
        <v>1943.95</v>
      </c>
      <c r="G335" s="2">
        <v>3955.66</v>
      </c>
      <c r="H335" s="2">
        <v>39.880000000000003</v>
      </c>
      <c r="I335" s="2">
        <v>39.880000000000003</v>
      </c>
      <c r="J335" s="100">
        <v>3740.75</v>
      </c>
      <c r="K335" s="2"/>
      <c r="L335" s="3"/>
      <c r="M335" s="101"/>
      <c r="N335" s="110"/>
      <c r="O335" s="2">
        <v>294.67</v>
      </c>
      <c r="P335" s="3"/>
    </row>
    <row r="336" spans="1:16" x14ac:dyDescent="0.3">
      <c r="A336">
        <v>72012</v>
      </c>
      <c r="B336" s="2">
        <v>0</v>
      </c>
      <c r="C336" s="2">
        <v>0</v>
      </c>
      <c r="D336" s="2">
        <v>0</v>
      </c>
      <c r="E336" s="2">
        <v>0</v>
      </c>
      <c r="F336" s="2">
        <v>0</v>
      </c>
      <c r="G336" s="2">
        <v>0</v>
      </c>
      <c r="H336" s="2">
        <v>0</v>
      </c>
      <c r="I336" s="2">
        <v>0</v>
      </c>
      <c r="J336" s="100">
        <v>0</v>
      </c>
      <c r="K336" s="2"/>
      <c r="L336" s="3"/>
      <c r="M336" s="101"/>
      <c r="N336" s="110"/>
      <c r="O336" s="2">
        <v>0</v>
      </c>
      <c r="P336" s="3"/>
    </row>
    <row r="337" spans="1:16" x14ac:dyDescent="0.3">
      <c r="A337">
        <v>72101</v>
      </c>
      <c r="B337" s="2">
        <v>908544.05</v>
      </c>
      <c r="C337" s="2">
        <v>1767023.15</v>
      </c>
      <c r="D337" s="2">
        <v>18636.849999999999</v>
      </c>
      <c r="E337" s="2">
        <v>18636.849999999999</v>
      </c>
      <c r="F337" s="2">
        <v>84677.69</v>
      </c>
      <c r="G337" s="2">
        <v>172308.26</v>
      </c>
      <c r="H337" s="2">
        <v>1736.94</v>
      </c>
      <c r="I337" s="2">
        <v>1736.94</v>
      </c>
      <c r="J337" s="100">
        <v>1980078.99</v>
      </c>
      <c r="K337" s="2"/>
      <c r="L337" s="3"/>
      <c r="M337" s="101"/>
      <c r="N337" s="110"/>
      <c r="O337" s="2">
        <v>81746.44</v>
      </c>
      <c r="P337" s="3"/>
    </row>
    <row r="338" spans="1:16" x14ac:dyDescent="0.3">
      <c r="A338">
        <v>72102</v>
      </c>
      <c r="B338" s="2">
        <v>962206.25</v>
      </c>
      <c r="C338" s="2">
        <v>1863869.64</v>
      </c>
      <c r="D338" s="2">
        <v>19737.72</v>
      </c>
      <c r="E338" s="2">
        <v>19737.72</v>
      </c>
      <c r="F338" s="2">
        <v>192497.11</v>
      </c>
      <c r="G338" s="2">
        <v>391706.44</v>
      </c>
      <c r="H338" s="2">
        <v>3948.57</v>
      </c>
      <c r="I338" s="2">
        <v>3948.57</v>
      </c>
      <c r="J338" s="100">
        <v>2302948.6599999997</v>
      </c>
      <c r="K338" s="2"/>
      <c r="L338" s="3"/>
      <c r="M338" s="101"/>
      <c r="N338" s="110"/>
      <c r="O338" s="2">
        <v>95971.16</v>
      </c>
      <c r="P338" s="3"/>
    </row>
    <row r="339" spans="1:16" x14ac:dyDescent="0.3">
      <c r="A339">
        <v>72108</v>
      </c>
      <c r="B339" s="2">
        <v>21867.439999999999</v>
      </c>
      <c r="C339" s="2">
        <v>42440.23</v>
      </c>
      <c r="D339" s="2">
        <v>448.56</v>
      </c>
      <c r="E339" s="2">
        <v>448.56</v>
      </c>
      <c r="F339" s="2">
        <v>0</v>
      </c>
      <c r="G339" s="2">
        <v>0</v>
      </c>
      <c r="H339" s="2">
        <v>0</v>
      </c>
      <c r="I339" s="2">
        <v>0</v>
      </c>
      <c r="J339" s="100">
        <v>43337.35</v>
      </c>
      <c r="K339" s="2"/>
      <c r="L339" s="3"/>
      <c r="M339" s="101"/>
      <c r="N339" s="110"/>
      <c r="O339" s="2">
        <v>1288.04</v>
      </c>
      <c r="P339" s="3"/>
    </row>
    <row r="340" spans="1:16" x14ac:dyDescent="0.3">
      <c r="A340">
        <v>72109</v>
      </c>
      <c r="B340" s="2">
        <v>3273.3</v>
      </c>
      <c r="C340" s="2">
        <v>6136.19</v>
      </c>
      <c r="D340" s="2">
        <v>67.13</v>
      </c>
      <c r="E340" s="2">
        <v>0</v>
      </c>
      <c r="F340" s="2">
        <v>0</v>
      </c>
      <c r="G340" s="2">
        <v>0</v>
      </c>
      <c r="H340" s="2">
        <v>0</v>
      </c>
      <c r="I340" s="2">
        <v>0</v>
      </c>
      <c r="J340" s="100">
        <v>6203.32</v>
      </c>
      <c r="K340" s="2"/>
      <c r="L340" s="3"/>
      <c r="M340" s="101"/>
      <c r="N340" s="110"/>
      <c r="O340" s="2">
        <v>522.4</v>
      </c>
      <c r="P340" s="3"/>
    </row>
    <row r="341" spans="1:16" x14ac:dyDescent="0.3">
      <c r="A341">
        <v>72110</v>
      </c>
      <c r="B341" s="2">
        <v>0</v>
      </c>
      <c r="C341" s="2">
        <v>0</v>
      </c>
      <c r="D341" s="2">
        <v>0</v>
      </c>
      <c r="E341" s="2">
        <v>0</v>
      </c>
      <c r="F341" s="2">
        <v>3558.75</v>
      </c>
      <c r="G341" s="2">
        <v>7241.59</v>
      </c>
      <c r="H341" s="2">
        <v>73</v>
      </c>
      <c r="I341" s="2">
        <v>73</v>
      </c>
      <c r="J341" s="100">
        <v>7387.59</v>
      </c>
      <c r="K341" s="2"/>
      <c r="L341" s="3"/>
      <c r="M341" s="101"/>
      <c r="N341" s="110"/>
      <c r="O341" s="2">
        <v>0</v>
      </c>
      <c r="P341" s="3"/>
    </row>
    <row r="342" spans="1:16" x14ac:dyDescent="0.3">
      <c r="A342">
        <v>72111</v>
      </c>
      <c r="B342" s="2">
        <v>0</v>
      </c>
      <c r="C342" s="2">
        <v>0</v>
      </c>
      <c r="D342" s="2">
        <v>0</v>
      </c>
      <c r="E342" s="2">
        <v>0</v>
      </c>
      <c r="F342" s="2">
        <v>0</v>
      </c>
      <c r="G342" s="2">
        <v>0</v>
      </c>
      <c r="H342" s="2">
        <v>0</v>
      </c>
      <c r="I342" s="2">
        <v>0</v>
      </c>
      <c r="J342" s="100">
        <v>0</v>
      </c>
      <c r="K342" s="2"/>
      <c r="L342" s="3"/>
      <c r="M342" s="101"/>
      <c r="N342" s="110"/>
      <c r="O342" s="2">
        <v>557.22</v>
      </c>
      <c r="P342" s="3"/>
    </row>
    <row r="343" spans="1:16" x14ac:dyDescent="0.3">
      <c r="A343">
        <v>72112</v>
      </c>
      <c r="B343" s="2">
        <v>0</v>
      </c>
      <c r="C343" s="2">
        <v>0</v>
      </c>
      <c r="D343" s="2">
        <v>0</v>
      </c>
      <c r="E343" s="2">
        <v>0</v>
      </c>
      <c r="F343" s="2">
        <v>0</v>
      </c>
      <c r="G343" s="2">
        <v>0</v>
      </c>
      <c r="H343" s="2">
        <v>0</v>
      </c>
      <c r="I343" s="2">
        <v>0</v>
      </c>
      <c r="J343" s="100">
        <v>0</v>
      </c>
      <c r="K343" s="2"/>
      <c r="L343" s="3"/>
      <c r="M343" s="101"/>
      <c r="N343" s="110"/>
      <c r="O343" s="2">
        <v>0</v>
      </c>
      <c r="P343" s="3"/>
    </row>
    <row r="344" spans="1:16" x14ac:dyDescent="0.3">
      <c r="A344">
        <v>72113</v>
      </c>
      <c r="B344" s="2">
        <v>2885.61</v>
      </c>
      <c r="C344" s="2">
        <v>5529.4</v>
      </c>
      <c r="D344" s="2">
        <v>0</v>
      </c>
      <c r="E344" s="2">
        <v>59.19</v>
      </c>
      <c r="F344" s="2">
        <v>0</v>
      </c>
      <c r="G344" s="2">
        <v>0</v>
      </c>
      <c r="H344" s="2">
        <v>0</v>
      </c>
      <c r="I344" s="2">
        <v>0</v>
      </c>
      <c r="J344" s="100">
        <v>5588.5899999999992</v>
      </c>
      <c r="K344" s="2"/>
      <c r="L344" s="3"/>
      <c r="M344" s="101"/>
      <c r="N344" s="110"/>
      <c r="O344" s="2">
        <v>342.44</v>
      </c>
      <c r="P344" s="3"/>
    </row>
    <row r="345" spans="1:16" x14ac:dyDescent="0.3">
      <c r="A345">
        <v>72114</v>
      </c>
      <c r="B345" s="2">
        <v>0</v>
      </c>
      <c r="C345" s="2">
        <v>0</v>
      </c>
      <c r="D345" s="2">
        <v>0</v>
      </c>
      <c r="E345" s="2">
        <v>0</v>
      </c>
      <c r="F345" s="2">
        <v>0</v>
      </c>
      <c r="G345" s="2">
        <v>0</v>
      </c>
      <c r="H345" s="2">
        <v>0</v>
      </c>
      <c r="I345" s="2">
        <v>0</v>
      </c>
      <c r="J345" s="100">
        <v>0</v>
      </c>
      <c r="K345" s="2"/>
      <c r="L345" s="3"/>
      <c r="M345" s="101"/>
      <c r="N345" s="110"/>
      <c r="O345" s="2">
        <v>0</v>
      </c>
      <c r="P345" s="3"/>
    </row>
    <row r="346" spans="1:16" x14ac:dyDescent="0.3">
      <c r="A346">
        <v>72115</v>
      </c>
      <c r="B346" s="2">
        <v>0</v>
      </c>
      <c r="C346" s="2">
        <v>0</v>
      </c>
      <c r="D346" s="2">
        <v>0</v>
      </c>
      <c r="E346" s="2">
        <v>0</v>
      </c>
      <c r="F346" s="2">
        <v>0</v>
      </c>
      <c r="G346" s="2">
        <v>0</v>
      </c>
      <c r="H346" s="2">
        <v>0</v>
      </c>
      <c r="I346" s="2">
        <v>0</v>
      </c>
      <c r="J346" s="100">
        <v>0</v>
      </c>
      <c r="K346" s="2"/>
      <c r="L346" s="3"/>
      <c r="M346" s="101"/>
      <c r="N346" s="110"/>
      <c r="O346" s="2">
        <v>0</v>
      </c>
      <c r="P346" s="3"/>
    </row>
    <row r="347" spans="1:16" x14ac:dyDescent="0.3">
      <c r="A347">
        <v>72116</v>
      </c>
      <c r="B347" s="2">
        <v>0</v>
      </c>
      <c r="C347" s="2">
        <v>0</v>
      </c>
      <c r="D347" s="2">
        <v>0</v>
      </c>
      <c r="E347" s="2">
        <v>0</v>
      </c>
      <c r="F347" s="2">
        <v>0</v>
      </c>
      <c r="G347" s="2">
        <v>0</v>
      </c>
      <c r="H347" s="2">
        <v>0</v>
      </c>
      <c r="I347" s="2">
        <v>0</v>
      </c>
      <c r="J347" s="100">
        <v>0</v>
      </c>
      <c r="K347" s="2"/>
      <c r="L347" s="3"/>
      <c r="M347" s="101"/>
      <c r="N347" s="110"/>
      <c r="O347" s="2">
        <v>0</v>
      </c>
      <c r="P347" s="3"/>
    </row>
    <row r="348" spans="1:16" x14ac:dyDescent="0.3">
      <c r="A348">
        <v>72117</v>
      </c>
      <c r="B348" s="2">
        <v>24547.759999999998</v>
      </c>
      <c r="C348" s="2">
        <v>48912.17</v>
      </c>
      <c r="D348" s="2">
        <v>503.56</v>
      </c>
      <c r="E348" s="2">
        <v>503.56</v>
      </c>
      <c r="F348" s="2">
        <v>0</v>
      </c>
      <c r="G348" s="2">
        <v>0</v>
      </c>
      <c r="H348" s="2">
        <v>0</v>
      </c>
      <c r="I348" s="2">
        <v>0</v>
      </c>
      <c r="J348" s="100">
        <v>49919.289999999994</v>
      </c>
      <c r="K348" s="2"/>
      <c r="L348" s="3"/>
      <c r="M348" s="101"/>
      <c r="N348" s="110"/>
      <c r="O348" s="2">
        <v>1039.1199999999999</v>
      </c>
      <c r="P348" s="3"/>
    </row>
    <row r="349" spans="1:16" x14ac:dyDescent="0.3">
      <c r="A349">
        <v>72119</v>
      </c>
      <c r="B349" s="2">
        <v>189159.29</v>
      </c>
      <c r="C349" s="2">
        <v>376005.7</v>
      </c>
      <c r="D349" s="2">
        <v>3880.24</v>
      </c>
      <c r="E349" s="2">
        <v>3880.24</v>
      </c>
      <c r="F349" s="2">
        <v>9837.24</v>
      </c>
      <c r="G349" s="2">
        <v>20017.560000000001</v>
      </c>
      <c r="H349" s="2">
        <v>201.79</v>
      </c>
      <c r="I349" s="2">
        <v>201.79</v>
      </c>
      <c r="J349" s="100">
        <v>404187.31999999995</v>
      </c>
      <c r="K349" s="2"/>
      <c r="L349" s="3"/>
      <c r="M349" s="101"/>
      <c r="N349" s="110"/>
      <c r="O349" s="2">
        <v>8931.57</v>
      </c>
      <c r="P349" s="3"/>
    </row>
    <row r="350" spans="1:16" x14ac:dyDescent="0.3">
      <c r="A350">
        <v>72120</v>
      </c>
      <c r="B350" s="2">
        <v>18884.990000000002</v>
      </c>
      <c r="C350" s="2">
        <v>38428.71</v>
      </c>
      <c r="D350" s="2">
        <v>0</v>
      </c>
      <c r="E350" s="2">
        <v>0</v>
      </c>
      <c r="F350" s="2">
        <v>5352.63</v>
      </c>
      <c r="G350" s="2">
        <v>10891.91</v>
      </c>
      <c r="H350" s="2">
        <v>0</v>
      </c>
      <c r="I350" s="2">
        <v>0</v>
      </c>
      <c r="J350" s="100">
        <v>49320.62</v>
      </c>
      <c r="K350" s="2"/>
      <c r="L350" s="3"/>
      <c r="M350" s="101"/>
      <c r="N350" s="110"/>
      <c r="O350" s="2">
        <v>0</v>
      </c>
      <c r="P350" s="3"/>
    </row>
    <row r="351" spans="1:16" x14ac:dyDescent="0.3">
      <c r="A351">
        <v>72122</v>
      </c>
      <c r="B351" s="2">
        <v>22718.63</v>
      </c>
      <c r="C351" s="2">
        <v>43990.89</v>
      </c>
      <c r="D351" s="2">
        <v>466.02</v>
      </c>
      <c r="E351" s="2">
        <v>466.02</v>
      </c>
      <c r="F351" s="2">
        <v>7677.02</v>
      </c>
      <c r="G351" s="2">
        <v>15621.76</v>
      </c>
      <c r="H351" s="2">
        <v>157.47999999999999</v>
      </c>
      <c r="I351" s="2">
        <v>157.47999999999999</v>
      </c>
      <c r="J351" s="100">
        <v>60859.64999999998</v>
      </c>
      <c r="K351" s="2"/>
      <c r="L351" s="3"/>
      <c r="M351" s="101"/>
      <c r="N351" s="110"/>
      <c r="O351" s="2">
        <v>2238.4499999999998</v>
      </c>
      <c r="P351" s="3"/>
    </row>
    <row r="352" spans="1:16" x14ac:dyDescent="0.3">
      <c r="A352">
        <v>72123</v>
      </c>
      <c r="B352" s="2">
        <v>34737.06</v>
      </c>
      <c r="C352" s="2">
        <v>70685.59</v>
      </c>
      <c r="D352" s="2">
        <v>712.57</v>
      </c>
      <c r="E352" s="2">
        <v>712.57</v>
      </c>
      <c r="F352" s="2">
        <v>0</v>
      </c>
      <c r="G352" s="2">
        <v>0</v>
      </c>
      <c r="H352" s="2">
        <v>0</v>
      </c>
      <c r="I352" s="2">
        <v>0</v>
      </c>
      <c r="J352" s="100">
        <v>72110.73000000001</v>
      </c>
      <c r="K352" s="2"/>
      <c r="L352" s="3"/>
      <c r="M352" s="101"/>
      <c r="N352" s="110"/>
      <c r="O352" s="2">
        <v>0</v>
      </c>
      <c r="P352" s="3"/>
    </row>
    <row r="353" spans="1:16" x14ac:dyDescent="0.3">
      <c r="A353">
        <v>72124</v>
      </c>
      <c r="B353" s="2">
        <v>0</v>
      </c>
      <c r="C353" s="2">
        <v>0</v>
      </c>
      <c r="D353" s="2">
        <v>0</v>
      </c>
      <c r="E353" s="2">
        <v>0</v>
      </c>
      <c r="F353" s="2">
        <v>4380.84</v>
      </c>
      <c r="G353" s="2">
        <v>8914.4500000000007</v>
      </c>
      <c r="H353" s="2">
        <v>89.86</v>
      </c>
      <c r="I353" s="2">
        <v>89.86</v>
      </c>
      <c r="J353" s="100">
        <v>9094.1700000000019</v>
      </c>
      <c r="K353" s="2"/>
      <c r="L353" s="3"/>
      <c r="M353" s="101"/>
      <c r="N353" s="110"/>
      <c r="O353" s="2">
        <v>0</v>
      </c>
      <c r="P353" s="3"/>
    </row>
    <row r="354" spans="1:16" x14ac:dyDescent="0.3">
      <c r="A354">
        <v>72125</v>
      </c>
      <c r="B354" s="2">
        <v>0</v>
      </c>
      <c r="C354" s="2">
        <v>0</v>
      </c>
      <c r="D354" s="2">
        <v>0</v>
      </c>
      <c r="E354" s="2">
        <v>0</v>
      </c>
      <c r="F354" s="2">
        <v>0</v>
      </c>
      <c r="G354" s="2">
        <v>0</v>
      </c>
      <c r="H354" s="2">
        <v>0</v>
      </c>
      <c r="I354" s="2">
        <v>0</v>
      </c>
      <c r="J354" s="100">
        <v>0</v>
      </c>
      <c r="K354" s="2"/>
      <c r="L354" s="3"/>
      <c r="M354" s="101"/>
      <c r="N354" s="110"/>
      <c r="O354" s="2">
        <v>0</v>
      </c>
      <c r="P354" s="3"/>
    </row>
    <row r="355" spans="1:16" x14ac:dyDescent="0.3">
      <c r="A355">
        <v>72126</v>
      </c>
      <c r="B355" s="2">
        <v>7850.04</v>
      </c>
      <c r="C355" s="2">
        <v>15426.77</v>
      </c>
      <c r="D355" s="2">
        <v>161.03</v>
      </c>
      <c r="E355" s="2">
        <v>161.03</v>
      </c>
      <c r="F355" s="2">
        <v>0</v>
      </c>
      <c r="G355" s="2">
        <v>0</v>
      </c>
      <c r="H355" s="2">
        <v>0</v>
      </c>
      <c r="I355" s="2">
        <v>0</v>
      </c>
      <c r="J355" s="100">
        <v>15748.830000000002</v>
      </c>
      <c r="K355" s="2"/>
      <c r="L355" s="3"/>
      <c r="M355" s="101"/>
      <c r="N355" s="110"/>
      <c r="O355" s="2">
        <v>546.91</v>
      </c>
      <c r="P355" s="3"/>
    </row>
    <row r="356" spans="1:16" x14ac:dyDescent="0.3">
      <c r="A356">
        <v>72127</v>
      </c>
      <c r="B356" s="2">
        <v>0</v>
      </c>
      <c r="C356" s="2">
        <v>0</v>
      </c>
      <c r="D356" s="2">
        <v>0</v>
      </c>
      <c r="E356" s="2">
        <v>0</v>
      </c>
      <c r="F356" s="2">
        <v>0</v>
      </c>
      <c r="G356" s="2">
        <v>0</v>
      </c>
      <c r="H356" s="2">
        <v>0</v>
      </c>
      <c r="I356" s="2">
        <v>0</v>
      </c>
      <c r="J356" s="100">
        <v>0</v>
      </c>
      <c r="K356" s="2"/>
      <c r="L356" s="3"/>
      <c r="M356" s="101"/>
      <c r="N356" s="110"/>
      <c r="O356" s="2">
        <v>0</v>
      </c>
      <c r="P356" s="3"/>
    </row>
    <row r="357" spans="1:16" x14ac:dyDescent="0.3">
      <c r="A357">
        <v>72201</v>
      </c>
      <c r="B357" s="2">
        <v>290009.14</v>
      </c>
      <c r="C357" s="2">
        <v>563186.32999999996</v>
      </c>
      <c r="D357" s="2">
        <v>5948.99</v>
      </c>
      <c r="E357" s="2">
        <v>5948.99</v>
      </c>
      <c r="F357" s="2">
        <v>29524.12</v>
      </c>
      <c r="G357" s="2">
        <v>60077.74</v>
      </c>
      <c r="H357" s="2">
        <v>605.63</v>
      </c>
      <c r="I357" s="2">
        <v>605.63</v>
      </c>
      <c r="J357" s="100">
        <v>636373.30999999994</v>
      </c>
      <c r="K357" s="2"/>
      <c r="L357" s="3"/>
      <c r="M357" s="101"/>
      <c r="N357" s="110"/>
      <c r="O357" s="2">
        <v>26945.24</v>
      </c>
      <c r="P357" s="3"/>
    </row>
    <row r="358" spans="1:16" x14ac:dyDescent="0.3">
      <c r="A358">
        <v>72202</v>
      </c>
      <c r="B358" s="2">
        <v>1190767.9099999999</v>
      </c>
      <c r="C358" s="2">
        <v>2308755.4700000002</v>
      </c>
      <c r="D358" s="2">
        <v>24426.04</v>
      </c>
      <c r="E358" s="2">
        <v>24426.04</v>
      </c>
      <c r="F358" s="2">
        <v>124615.62</v>
      </c>
      <c r="G358" s="2">
        <v>253548.5</v>
      </c>
      <c r="H358" s="2">
        <v>2556.2199999999998</v>
      </c>
      <c r="I358" s="2">
        <v>2556.2199999999998</v>
      </c>
      <c r="J358" s="100">
        <v>2616268.4900000007</v>
      </c>
      <c r="K358" s="2"/>
      <c r="L358" s="3"/>
      <c r="M358" s="101"/>
      <c r="N358" s="110"/>
      <c r="O358" s="2">
        <v>114304.55</v>
      </c>
      <c r="P358" s="3"/>
    </row>
    <row r="359" spans="1:16" x14ac:dyDescent="0.3">
      <c r="A359">
        <v>72203</v>
      </c>
      <c r="B359" s="2">
        <v>0</v>
      </c>
      <c r="C359" s="2">
        <v>0</v>
      </c>
      <c r="D359" s="2">
        <v>0</v>
      </c>
      <c r="E359" s="2">
        <v>0</v>
      </c>
      <c r="F359" s="2">
        <v>0</v>
      </c>
      <c r="G359" s="2">
        <v>0</v>
      </c>
      <c r="H359" s="2">
        <v>0</v>
      </c>
      <c r="I359" s="2">
        <v>0</v>
      </c>
      <c r="J359" s="100">
        <v>0</v>
      </c>
      <c r="K359" s="2"/>
      <c r="L359" s="3"/>
      <c r="M359" s="101"/>
      <c r="N359" s="110"/>
      <c r="O359" s="2">
        <v>0</v>
      </c>
      <c r="P359" s="3"/>
    </row>
    <row r="360" spans="1:16" x14ac:dyDescent="0.3">
      <c r="A360">
        <v>72204</v>
      </c>
      <c r="B360" s="2">
        <v>0</v>
      </c>
      <c r="C360" s="2">
        <v>0</v>
      </c>
      <c r="D360" s="2">
        <v>0</v>
      </c>
      <c r="E360" s="2">
        <v>0</v>
      </c>
      <c r="F360" s="2">
        <v>0</v>
      </c>
      <c r="G360" s="2">
        <v>0</v>
      </c>
      <c r="H360" s="2">
        <v>0</v>
      </c>
      <c r="I360" s="2">
        <v>0</v>
      </c>
      <c r="J360" s="100">
        <v>0</v>
      </c>
      <c r="K360" s="2"/>
      <c r="L360" s="3"/>
      <c r="M360" s="101"/>
      <c r="N360" s="110"/>
      <c r="O360" s="2">
        <v>0</v>
      </c>
      <c r="P360" s="3"/>
    </row>
    <row r="361" spans="1:16" x14ac:dyDescent="0.3">
      <c r="A361">
        <v>72205</v>
      </c>
      <c r="B361" s="2">
        <v>0</v>
      </c>
      <c r="C361" s="2">
        <v>0</v>
      </c>
      <c r="D361" s="2">
        <v>0</v>
      </c>
      <c r="E361" s="2">
        <v>0</v>
      </c>
      <c r="F361" s="2">
        <v>0</v>
      </c>
      <c r="G361" s="2">
        <v>0</v>
      </c>
      <c r="H361" s="2">
        <v>0</v>
      </c>
      <c r="I361" s="2">
        <v>0</v>
      </c>
      <c r="J361" s="100">
        <v>0</v>
      </c>
      <c r="K361" s="2"/>
      <c r="L361" s="3"/>
      <c r="M361" s="101"/>
      <c r="N361" s="110"/>
      <c r="O361" s="2">
        <v>0</v>
      </c>
      <c r="P361" s="3"/>
    </row>
    <row r="362" spans="1:16" x14ac:dyDescent="0.3">
      <c r="A362">
        <v>72206</v>
      </c>
      <c r="B362" s="2">
        <v>0</v>
      </c>
      <c r="C362" s="2">
        <v>0</v>
      </c>
      <c r="D362" s="2">
        <v>0</v>
      </c>
      <c r="E362" s="2">
        <v>0</v>
      </c>
      <c r="F362" s="2">
        <v>0</v>
      </c>
      <c r="G362" s="2">
        <v>0</v>
      </c>
      <c r="H362" s="2">
        <v>0</v>
      </c>
      <c r="I362" s="2">
        <v>0</v>
      </c>
      <c r="J362" s="100">
        <v>0</v>
      </c>
      <c r="K362" s="2"/>
      <c r="L362" s="3"/>
      <c r="M362" s="101"/>
      <c r="N362" s="110"/>
      <c r="O362" s="2">
        <v>0</v>
      </c>
      <c r="P362" s="3"/>
    </row>
    <row r="363" spans="1:16" x14ac:dyDescent="0.3">
      <c r="A363">
        <v>72207</v>
      </c>
      <c r="B363" s="2">
        <v>0</v>
      </c>
      <c r="C363" s="2">
        <v>0</v>
      </c>
      <c r="D363" s="2">
        <v>0</v>
      </c>
      <c r="E363" s="2">
        <v>0</v>
      </c>
      <c r="F363" s="2">
        <v>0</v>
      </c>
      <c r="G363" s="2">
        <v>0</v>
      </c>
      <c r="H363" s="2">
        <v>0</v>
      </c>
      <c r="I363" s="2">
        <v>0</v>
      </c>
      <c r="J363" s="100">
        <v>0</v>
      </c>
      <c r="K363" s="2"/>
      <c r="L363" s="3"/>
      <c r="M363" s="101"/>
      <c r="N363" s="110"/>
      <c r="O363" s="2">
        <v>0</v>
      </c>
      <c r="P363" s="3"/>
    </row>
    <row r="364" spans="1:16" x14ac:dyDescent="0.3">
      <c r="A364">
        <v>72210</v>
      </c>
      <c r="B364" s="2">
        <v>0</v>
      </c>
      <c r="C364" s="2">
        <v>0</v>
      </c>
      <c r="D364" s="2">
        <v>0</v>
      </c>
      <c r="E364" s="2">
        <v>0</v>
      </c>
      <c r="F364" s="2">
        <v>0</v>
      </c>
      <c r="G364" s="2">
        <v>0</v>
      </c>
      <c r="H364" s="2">
        <v>0</v>
      </c>
      <c r="I364" s="2">
        <v>0</v>
      </c>
      <c r="J364" s="100">
        <v>0</v>
      </c>
      <c r="K364" s="2"/>
      <c r="L364" s="3"/>
      <c r="M364" s="101"/>
      <c r="N364" s="110"/>
      <c r="O364" s="2">
        <v>0</v>
      </c>
      <c r="P364" s="3"/>
    </row>
    <row r="365" spans="1:16" x14ac:dyDescent="0.3">
      <c r="A365">
        <v>72301</v>
      </c>
      <c r="B365" s="2">
        <v>0</v>
      </c>
      <c r="C365" s="107">
        <v>0</v>
      </c>
      <c r="D365" s="2">
        <v>0</v>
      </c>
      <c r="E365" s="2">
        <v>0</v>
      </c>
      <c r="F365" s="2">
        <v>0</v>
      </c>
      <c r="G365" s="2">
        <v>0</v>
      </c>
      <c r="H365" s="2">
        <v>0</v>
      </c>
      <c r="I365" s="2">
        <v>0</v>
      </c>
      <c r="J365" s="100">
        <v>0</v>
      </c>
      <c r="K365" s="2"/>
      <c r="L365" s="3"/>
      <c r="M365" s="101"/>
      <c r="N365" s="110"/>
      <c r="O365" s="2">
        <v>0</v>
      </c>
      <c r="P365" s="3"/>
    </row>
    <row r="366" spans="1:16" x14ac:dyDescent="0.3">
      <c r="A366">
        <v>72302</v>
      </c>
      <c r="B366" s="2">
        <v>1528980.99</v>
      </c>
      <c r="C366" s="2">
        <v>3006430.83</v>
      </c>
      <c r="D366" s="2">
        <v>31363.69</v>
      </c>
      <c r="E366" s="2">
        <v>31363.69</v>
      </c>
      <c r="F366" s="2">
        <v>22417.87</v>
      </c>
      <c r="G366" s="2">
        <v>45617.48</v>
      </c>
      <c r="H366" s="2">
        <v>459.88</v>
      </c>
      <c r="I366" s="2">
        <v>459.88</v>
      </c>
      <c r="J366" s="100">
        <v>3115695.4499999997</v>
      </c>
      <c r="K366" s="2"/>
      <c r="L366" s="3"/>
      <c r="M366" s="101"/>
      <c r="N366" s="110"/>
      <c r="O366" s="2">
        <v>104849.77</v>
      </c>
      <c r="P366" s="3"/>
    </row>
    <row r="367" spans="1:16" x14ac:dyDescent="0.3">
      <c r="A367">
        <v>72303</v>
      </c>
      <c r="B367" s="2">
        <v>0</v>
      </c>
      <c r="C367" s="2">
        <v>0</v>
      </c>
      <c r="D367" s="2">
        <v>0</v>
      </c>
      <c r="E367" s="2">
        <v>0</v>
      </c>
      <c r="F367" s="2">
        <v>11292.49</v>
      </c>
      <c r="G367" s="2">
        <v>22978.880000000001</v>
      </c>
      <c r="H367" s="2">
        <v>231.65</v>
      </c>
      <c r="I367" s="2">
        <v>231.65</v>
      </c>
      <c r="J367" s="100">
        <v>23442.180000000008</v>
      </c>
      <c r="K367" s="2"/>
      <c r="L367" s="3"/>
      <c r="M367" s="101"/>
      <c r="N367" s="110"/>
      <c r="O367" s="2">
        <v>0</v>
      </c>
      <c r="P367" s="3"/>
    </row>
    <row r="368" spans="1:16" x14ac:dyDescent="0.3">
      <c r="A368">
        <v>72304</v>
      </c>
      <c r="B368" s="2">
        <v>0</v>
      </c>
      <c r="C368" s="2">
        <v>-277.37</v>
      </c>
      <c r="D368" s="2">
        <v>0</v>
      </c>
      <c r="E368" s="2">
        <v>0</v>
      </c>
      <c r="F368" s="2">
        <v>1114.56</v>
      </c>
      <c r="G368" s="2">
        <v>2267.9</v>
      </c>
      <c r="H368" s="2">
        <v>22.87</v>
      </c>
      <c r="I368" s="2">
        <v>22.87</v>
      </c>
      <c r="J368" s="100">
        <v>2036.27</v>
      </c>
      <c r="K368" s="2"/>
      <c r="L368" s="3"/>
      <c r="M368" s="101"/>
      <c r="N368" s="110"/>
      <c r="O368" s="2">
        <v>277.37</v>
      </c>
      <c r="P368" s="3"/>
    </row>
    <row r="369" spans="1:16" x14ac:dyDescent="0.3">
      <c r="A369">
        <v>72305</v>
      </c>
      <c r="B369" s="2">
        <v>5248477.13</v>
      </c>
      <c r="C369" s="2">
        <v>10281148.15</v>
      </c>
      <c r="D369" s="2">
        <v>107661.22</v>
      </c>
      <c r="E369" s="2">
        <v>107661.22</v>
      </c>
      <c r="F369" s="2">
        <v>707229.09</v>
      </c>
      <c r="G369" s="2">
        <v>1439118.07</v>
      </c>
      <c r="H369" s="2">
        <v>14507.31</v>
      </c>
      <c r="I369" s="2">
        <v>14507.31</v>
      </c>
      <c r="J369" s="100">
        <v>11964603.280000003</v>
      </c>
      <c r="K369" s="2"/>
      <c r="L369" s="3"/>
      <c r="M369" s="101"/>
      <c r="N369" s="110"/>
      <c r="O369" s="2">
        <v>398827.73</v>
      </c>
      <c r="P369" s="3"/>
    </row>
    <row r="370" spans="1:16" x14ac:dyDescent="0.3">
      <c r="A370">
        <v>72306</v>
      </c>
      <c r="B370" s="2">
        <v>0</v>
      </c>
      <c r="C370" s="2">
        <v>0</v>
      </c>
      <c r="D370" s="2">
        <v>0</v>
      </c>
      <c r="E370" s="2">
        <v>0</v>
      </c>
      <c r="F370" s="2">
        <v>0</v>
      </c>
      <c r="G370" s="2">
        <v>0</v>
      </c>
      <c r="H370" s="2">
        <v>0</v>
      </c>
      <c r="I370" s="2">
        <v>0</v>
      </c>
      <c r="J370" s="100">
        <v>0</v>
      </c>
      <c r="K370" s="2"/>
      <c r="L370" s="3"/>
      <c r="M370" s="101"/>
      <c r="N370" s="110"/>
      <c r="O370" s="2">
        <v>0</v>
      </c>
      <c r="P370" s="3"/>
    </row>
    <row r="371" spans="1:16" x14ac:dyDescent="0.3">
      <c r="A371">
        <v>72307</v>
      </c>
      <c r="B371" s="2">
        <v>433731.56</v>
      </c>
      <c r="C371" s="2">
        <v>882586.93</v>
      </c>
      <c r="D371" s="2">
        <v>8896.99</v>
      </c>
      <c r="E371" s="2">
        <v>8896.99</v>
      </c>
      <c r="F371" s="2">
        <v>0</v>
      </c>
      <c r="G371" s="2">
        <v>0</v>
      </c>
      <c r="H371" s="2">
        <v>0</v>
      </c>
      <c r="I371" s="2">
        <v>0</v>
      </c>
      <c r="J371" s="100">
        <v>900380.91</v>
      </c>
      <c r="K371" s="2"/>
      <c r="L371" s="3"/>
      <c r="M371" s="101"/>
      <c r="N371" s="110"/>
      <c r="O371" s="2">
        <v>0</v>
      </c>
      <c r="P371" s="3"/>
    </row>
    <row r="372" spans="1:16" x14ac:dyDescent="0.3">
      <c r="A372">
        <v>72309</v>
      </c>
      <c r="B372" s="2">
        <v>796770.58</v>
      </c>
      <c r="C372" s="2">
        <v>1574936.87</v>
      </c>
      <c r="D372" s="2">
        <v>16344.02</v>
      </c>
      <c r="E372" s="2">
        <v>16344.02</v>
      </c>
      <c r="F372" s="2">
        <v>21577.71</v>
      </c>
      <c r="G372" s="2">
        <v>43907.81</v>
      </c>
      <c r="H372" s="2">
        <v>442.62</v>
      </c>
      <c r="I372" s="2">
        <v>442.62</v>
      </c>
      <c r="J372" s="100">
        <v>1652417.9600000004</v>
      </c>
      <c r="K372" s="2"/>
      <c r="L372" s="3"/>
      <c r="M372" s="101"/>
      <c r="N372" s="110"/>
      <c r="O372" s="2">
        <v>46389.13</v>
      </c>
      <c r="P372" s="3"/>
    </row>
    <row r="373" spans="1:16" x14ac:dyDescent="0.3">
      <c r="A373">
        <v>72314</v>
      </c>
      <c r="B373" s="2">
        <v>215087.07</v>
      </c>
      <c r="C373" s="107">
        <v>437674.84</v>
      </c>
      <c r="D373" s="2">
        <v>4412.05</v>
      </c>
      <c r="E373" s="2">
        <v>0</v>
      </c>
      <c r="F373" s="2">
        <v>16543.07</v>
      </c>
      <c r="G373" s="2">
        <v>33663</v>
      </c>
      <c r="H373" s="2">
        <v>339.35</v>
      </c>
      <c r="I373" s="2">
        <v>0</v>
      </c>
      <c r="J373" s="100">
        <v>476089.24</v>
      </c>
      <c r="K373" s="2"/>
      <c r="L373" s="3"/>
      <c r="M373" s="101"/>
      <c r="N373" s="110"/>
      <c r="O373" s="2">
        <v>0</v>
      </c>
      <c r="P373" s="3"/>
    </row>
    <row r="374" spans="1:16" x14ac:dyDescent="0.3">
      <c r="A374">
        <v>72316</v>
      </c>
      <c r="B374" s="2">
        <v>0</v>
      </c>
      <c r="C374" s="2">
        <v>0</v>
      </c>
      <c r="D374" s="2">
        <v>0</v>
      </c>
      <c r="E374" s="2">
        <v>0</v>
      </c>
      <c r="F374" s="2">
        <v>0</v>
      </c>
      <c r="G374" s="2">
        <v>0</v>
      </c>
      <c r="H374" s="2">
        <v>0</v>
      </c>
      <c r="I374" s="2">
        <v>0</v>
      </c>
      <c r="J374" s="100">
        <v>0</v>
      </c>
      <c r="K374" s="2"/>
      <c r="L374" s="3"/>
      <c r="M374" s="101"/>
      <c r="N374" s="110"/>
      <c r="O374" s="2">
        <v>0</v>
      </c>
      <c r="P374" s="3"/>
    </row>
    <row r="375" spans="1:16" x14ac:dyDescent="0.3">
      <c r="A375">
        <v>72319</v>
      </c>
      <c r="B375" s="2">
        <v>0</v>
      </c>
      <c r="C375" s="2">
        <v>0</v>
      </c>
      <c r="D375" s="2">
        <v>0</v>
      </c>
      <c r="E375" s="2">
        <v>0</v>
      </c>
      <c r="F375" s="2">
        <v>0</v>
      </c>
      <c r="G375" s="2">
        <v>0</v>
      </c>
      <c r="H375" s="2">
        <v>0</v>
      </c>
      <c r="I375" s="2">
        <v>0</v>
      </c>
      <c r="J375" s="100">
        <v>0</v>
      </c>
      <c r="K375" s="2"/>
      <c r="L375" s="3"/>
      <c r="M375" s="101"/>
      <c r="N375" s="110"/>
      <c r="O375" s="2">
        <v>0</v>
      </c>
      <c r="P375" s="3"/>
    </row>
    <row r="376" spans="1:16" x14ac:dyDescent="0.3">
      <c r="A376">
        <v>72321</v>
      </c>
      <c r="B376" s="2">
        <v>0</v>
      </c>
      <c r="C376" s="2">
        <v>0</v>
      </c>
      <c r="D376" s="2">
        <v>0</v>
      </c>
      <c r="E376" s="2">
        <v>0</v>
      </c>
      <c r="F376" s="2">
        <v>0</v>
      </c>
      <c r="G376" s="2">
        <v>0</v>
      </c>
      <c r="H376" s="2">
        <v>0</v>
      </c>
      <c r="I376" s="2">
        <v>0</v>
      </c>
      <c r="J376" s="100">
        <v>0</v>
      </c>
      <c r="K376" s="2"/>
      <c r="L376" s="3"/>
      <c r="M376" s="101"/>
      <c r="N376" s="110"/>
      <c r="O376" s="2">
        <v>299.82</v>
      </c>
      <c r="P376" s="3"/>
    </row>
    <row r="377" spans="1:16" x14ac:dyDescent="0.3">
      <c r="A377">
        <v>72322</v>
      </c>
      <c r="B377" s="2">
        <v>0</v>
      </c>
      <c r="C377" s="2">
        <v>0</v>
      </c>
      <c r="D377" s="2">
        <v>0</v>
      </c>
      <c r="E377" s="2">
        <v>0</v>
      </c>
      <c r="F377" s="2">
        <v>0</v>
      </c>
      <c r="G377" s="2">
        <v>0</v>
      </c>
      <c r="H377" s="2">
        <v>0</v>
      </c>
      <c r="I377" s="2">
        <v>0</v>
      </c>
      <c r="J377" s="100">
        <v>0</v>
      </c>
      <c r="K377" s="2"/>
      <c r="L377" s="3"/>
      <c r="M377" s="101"/>
      <c r="N377" s="110"/>
      <c r="O377" s="2">
        <v>0</v>
      </c>
      <c r="P377" s="3"/>
    </row>
    <row r="378" spans="1:16" x14ac:dyDescent="0.3">
      <c r="A378">
        <v>72323</v>
      </c>
      <c r="B378" s="2">
        <v>484418.51</v>
      </c>
      <c r="C378" s="2">
        <v>940570.88</v>
      </c>
      <c r="D378" s="2">
        <v>9936.83</v>
      </c>
      <c r="E378" s="2">
        <v>9936.83</v>
      </c>
      <c r="F378" s="2">
        <v>11109.14</v>
      </c>
      <c r="G378" s="2">
        <v>22605.3</v>
      </c>
      <c r="H378" s="2">
        <v>227.89</v>
      </c>
      <c r="I378" s="2">
        <v>227.89</v>
      </c>
      <c r="J378" s="100">
        <v>983505.62</v>
      </c>
      <c r="K378" s="2"/>
      <c r="L378" s="3"/>
      <c r="M378" s="101"/>
      <c r="N378" s="110"/>
      <c r="O378" s="2">
        <v>45159.42</v>
      </c>
      <c r="P378" s="3"/>
    </row>
    <row r="379" spans="1:16" x14ac:dyDescent="0.3">
      <c r="A379">
        <v>72324</v>
      </c>
      <c r="B379" s="2">
        <v>242605.83</v>
      </c>
      <c r="C379" s="2">
        <v>493673.28</v>
      </c>
      <c r="D379" s="2">
        <v>4976.5600000000004</v>
      </c>
      <c r="E379" s="2">
        <v>4976.5600000000004</v>
      </c>
      <c r="F379" s="2">
        <v>30106.9</v>
      </c>
      <c r="G379" s="2">
        <v>61263.78</v>
      </c>
      <c r="H379" s="2">
        <v>617.54</v>
      </c>
      <c r="I379" s="2">
        <v>617.54</v>
      </c>
      <c r="J379" s="100">
        <v>566125.26000000013</v>
      </c>
      <c r="K379" s="2"/>
      <c r="L379" s="3"/>
      <c r="M379" s="101"/>
      <c r="N379" s="110"/>
      <c r="O379" s="2">
        <v>0</v>
      </c>
      <c r="P379" s="3"/>
    </row>
    <row r="380" spans="1:16" x14ac:dyDescent="0.3">
      <c r="A380">
        <v>72327</v>
      </c>
      <c r="B380" s="2">
        <v>0</v>
      </c>
      <c r="C380" s="2">
        <v>0</v>
      </c>
      <c r="D380" s="2">
        <v>0</v>
      </c>
      <c r="E380" s="2">
        <v>0</v>
      </c>
      <c r="F380" s="2">
        <v>394.14</v>
      </c>
      <c r="G380" s="2">
        <v>802.02</v>
      </c>
      <c r="H380" s="2">
        <v>8.08</v>
      </c>
      <c r="I380" s="2">
        <v>8.08</v>
      </c>
      <c r="J380" s="100">
        <v>818.17999999999972</v>
      </c>
      <c r="K380" s="2"/>
      <c r="L380" s="3"/>
      <c r="M380" s="101"/>
      <c r="N380" s="110"/>
      <c r="O380" s="2">
        <v>0</v>
      </c>
      <c r="P380" s="3"/>
    </row>
    <row r="381" spans="1:16" x14ac:dyDescent="0.3">
      <c r="A381">
        <v>72328</v>
      </c>
      <c r="B381" s="2">
        <v>51564.65</v>
      </c>
      <c r="C381" s="2">
        <v>104924.79</v>
      </c>
      <c r="D381" s="2">
        <v>1057.69</v>
      </c>
      <c r="E381" s="2">
        <v>1057.69</v>
      </c>
      <c r="F381" s="2">
        <v>0</v>
      </c>
      <c r="G381" s="2">
        <v>0</v>
      </c>
      <c r="H381" s="2">
        <v>0</v>
      </c>
      <c r="I381" s="2">
        <v>0</v>
      </c>
      <c r="J381" s="100">
        <v>107040.17</v>
      </c>
      <c r="K381" s="2"/>
      <c r="L381" s="3"/>
      <c r="M381" s="101"/>
      <c r="N381" s="110"/>
      <c r="O381" s="2">
        <v>0</v>
      </c>
      <c r="P381" s="3"/>
    </row>
    <row r="382" spans="1:16" x14ac:dyDescent="0.3">
      <c r="A382">
        <v>72329</v>
      </c>
      <c r="B382" s="2">
        <v>282539</v>
      </c>
      <c r="C382" s="2">
        <v>574931.18999999994</v>
      </c>
      <c r="D382" s="2">
        <v>5795.71</v>
      </c>
      <c r="E382" s="2">
        <v>5795.71</v>
      </c>
      <c r="F382" s="2">
        <v>37827.03</v>
      </c>
      <c r="G382" s="2">
        <v>76973.460000000006</v>
      </c>
      <c r="H382" s="2">
        <v>775.95</v>
      </c>
      <c r="I382" s="2">
        <v>775.95</v>
      </c>
      <c r="J382" s="100">
        <v>665047.96999999974</v>
      </c>
      <c r="K382" s="2"/>
      <c r="L382" s="3"/>
      <c r="M382" s="101"/>
      <c r="N382" s="110"/>
      <c r="O382" s="2">
        <v>0</v>
      </c>
      <c r="P382" s="3"/>
    </row>
    <row r="383" spans="1:16" x14ac:dyDescent="0.3">
      <c r="A383">
        <v>72330</v>
      </c>
      <c r="B383" s="2">
        <v>0</v>
      </c>
      <c r="C383" s="2">
        <v>0</v>
      </c>
      <c r="D383" s="2">
        <v>0</v>
      </c>
      <c r="E383" s="2">
        <v>0</v>
      </c>
      <c r="F383" s="2">
        <v>0</v>
      </c>
      <c r="G383" s="2">
        <v>0</v>
      </c>
      <c r="H383" s="2">
        <v>0</v>
      </c>
      <c r="I383" s="2">
        <v>0</v>
      </c>
      <c r="J383" s="100">
        <v>0</v>
      </c>
      <c r="K383" s="2"/>
      <c r="L383" s="3"/>
      <c r="M383" s="101"/>
      <c r="N383" s="110"/>
      <c r="O383" s="2">
        <v>0</v>
      </c>
      <c r="P383" s="3"/>
    </row>
    <row r="384" spans="1:16" x14ac:dyDescent="0.3">
      <c r="A384">
        <v>72331</v>
      </c>
      <c r="B384" s="2">
        <v>0</v>
      </c>
      <c r="C384" s="2">
        <v>0</v>
      </c>
      <c r="D384" s="2">
        <v>0</v>
      </c>
      <c r="E384" s="2">
        <v>0</v>
      </c>
      <c r="F384" s="2">
        <v>0</v>
      </c>
      <c r="G384" s="2">
        <v>0</v>
      </c>
      <c r="H384" s="2">
        <v>0</v>
      </c>
      <c r="I384" s="2">
        <v>0</v>
      </c>
      <c r="J384" s="100">
        <v>0</v>
      </c>
      <c r="K384" s="2"/>
      <c r="L384" s="3"/>
      <c r="M384" s="101"/>
      <c r="N384" s="110"/>
      <c r="O384" s="2">
        <v>0</v>
      </c>
      <c r="P384" s="3"/>
    </row>
    <row r="385" spans="1:16" x14ac:dyDescent="0.3">
      <c r="A385">
        <v>72332</v>
      </c>
      <c r="B385" s="2">
        <v>279403.21999999997</v>
      </c>
      <c r="C385" s="2">
        <v>551206.89</v>
      </c>
      <c r="D385" s="2">
        <v>5731.35</v>
      </c>
      <c r="E385" s="2">
        <v>5731.35</v>
      </c>
      <c r="F385" s="2">
        <v>1781.81</v>
      </c>
      <c r="G385" s="2">
        <v>3625.75</v>
      </c>
      <c r="H385" s="2">
        <v>36.57</v>
      </c>
      <c r="I385" s="2">
        <v>36.57</v>
      </c>
      <c r="J385" s="100">
        <v>566368.47999999986</v>
      </c>
      <c r="K385" s="2"/>
      <c r="L385" s="3"/>
      <c r="M385" s="101"/>
      <c r="N385" s="110"/>
      <c r="O385" s="2">
        <v>17342.400000000001</v>
      </c>
      <c r="P385" s="3"/>
    </row>
    <row r="386" spans="1:16" x14ac:dyDescent="0.3">
      <c r="A386">
        <v>72333</v>
      </c>
      <c r="B386" s="2">
        <v>170264.42</v>
      </c>
      <c r="C386" s="2">
        <v>332905.31</v>
      </c>
      <c r="D386" s="2">
        <v>3492.59</v>
      </c>
      <c r="E386" s="2">
        <v>3492.59</v>
      </c>
      <c r="F386" s="2">
        <v>15008.71</v>
      </c>
      <c r="G386" s="2">
        <v>30540.82</v>
      </c>
      <c r="H386" s="2">
        <v>307.88</v>
      </c>
      <c r="I386" s="2">
        <v>307.88</v>
      </c>
      <c r="J386" s="100">
        <v>371047.07000000007</v>
      </c>
      <c r="K386" s="2"/>
      <c r="L386" s="3"/>
      <c r="M386" s="101"/>
      <c r="N386" s="110"/>
      <c r="O386" s="2">
        <v>13560.3</v>
      </c>
      <c r="P386" s="3"/>
    </row>
    <row r="387" spans="1:16" x14ac:dyDescent="0.3">
      <c r="A387">
        <v>72334</v>
      </c>
      <c r="B387" s="2">
        <v>0</v>
      </c>
      <c r="C387" s="2">
        <v>0</v>
      </c>
      <c r="D387" s="2">
        <v>0</v>
      </c>
      <c r="E387" s="2">
        <v>0</v>
      </c>
      <c r="F387" s="2">
        <v>0</v>
      </c>
      <c r="G387" s="2">
        <v>0</v>
      </c>
      <c r="H387" s="2">
        <v>0</v>
      </c>
      <c r="I387" s="2">
        <v>0</v>
      </c>
      <c r="J387" s="100">
        <v>0</v>
      </c>
      <c r="K387" s="2"/>
      <c r="L387" s="3"/>
      <c r="M387" s="101"/>
      <c r="N387" s="110"/>
      <c r="O387" s="2">
        <v>0</v>
      </c>
      <c r="P387" s="3"/>
    </row>
    <row r="388" spans="1:16" x14ac:dyDescent="0.3">
      <c r="A388">
        <v>72335</v>
      </c>
      <c r="B388" s="2">
        <v>0</v>
      </c>
      <c r="C388" s="2">
        <v>0</v>
      </c>
      <c r="D388" s="2">
        <v>0</v>
      </c>
      <c r="E388" s="2">
        <v>0</v>
      </c>
      <c r="F388" s="2">
        <v>0</v>
      </c>
      <c r="G388" s="2">
        <v>0</v>
      </c>
      <c r="H388" s="2">
        <v>0</v>
      </c>
      <c r="I388" s="2">
        <v>0</v>
      </c>
      <c r="J388" s="100">
        <v>0</v>
      </c>
      <c r="K388" s="2"/>
      <c r="L388" s="3"/>
      <c r="M388" s="101"/>
      <c r="N388" s="110"/>
      <c r="O388" s="2">
        <v>0</v>
      </c>
      <c r="P388" s="3"/>
    </row>
    <row r="389" spans="1:16" x14ac:dyDescent="0.3">
      <c r="A389">
        <v>72338</v>
      </c>
      <c r="B389" s="2">
        <v>303493.39</v>
      </c>
      <c r="C389" s="2">
        <v>617569.13</v>
      </c>
      <c r="D389" s="2">
        <v>6225.57</v>
      </c>
      <c r="E389" s="2">
        <v>6225.57</v>
      </c>
      <c r="F389" s="2">
        <v>1725.54</v>
      </c>
      <c r="G389" s="2">
        <v>3511.13</v>
      </c>
      <c r="H389" s="2">
        <v>35.409999999999997</v>
      </c>
      <c r="I389" s="2">
        <v>35.409999999999997</v>
      </c>
      <c r="J389" s="100">
        <v>633602.22</v>
      </c>
      <c r="K389" s="2"/>
      <c r="L389" s="3"/>
      <c r="M389" s="101"/>
      <c r="N389" s="110"/>
      <c r="O389" s="2">
        <v>0</v>
      </c>
      <c r="P389" s="3"/>
    </row>
    <row r="390" spans="1:16" x14ac:dyDescent="0.3">
      <c r="A390">
        <v>72339</v>
      </c>
      <c r="B390" s="2">
        <v>0</v>
      </c>
      <c r="C390" s="2">
        <v>0</v>
      </c>
      <c r="D390" s="2">
        <v>0</v>
      </c>
      <c r="E390" s="2">
        <v>0</v>
      </c>
      <c r="F390" s="2">
        <v>0</v>
      </c>
      <c r="G390" s="2">
        <v>0</v>
      </c>
      <c r="H390" s="2">
        <v>0</v>
      </c>
      <c r="I390" s="2">
        <v>0</v>
      </c>
      <c r="J390" s="100">
        <v>0</v>
      </c>
      <c r="K390" s="2"/>
      <c r="L390" s="3"/>
      <c r="M390" s="101"/>
      <c r="N390" s="110"/>
      <c r="O390" s="2">
        <v>0</v>
      </c>
      <c r="P390" s="3"/>
    </row>
    <row r="391" spans="1:16" x14ac:dyDescent="0.3">
      <c r="A391">
        <v>72340</v>
      </c>
      <c r="B391" s="2">
        <v>0</v>
      </c>
      <c r="C391" s="2">
        <v>0</v>
      </c>
      <c r="D391" s="2">
        <v>0</v>
      </c>
      <c r="E391" s="2">
        <v>0</v>
      </c>
      <c r="F391" s="2">
        <v>0</v>
      </c>
      <c r="G391" s="2">
        <v>0</v>
      </c>
      <c r="H391" s="2">
        <v>0</v>
      </c>
      <c r="I391" s="2">
        <v>0</v>
      </c>
      <c r="J391" s="100">
        <v>0</v>
      </c>
      <c r="K391" s="2"/>
      <c r="L391" s="3"/>
      <c r="M391" s="101"/>
      <c r="N391" s="110"/>
      <c r="O391" s="2">
        <v>0</v>
      </c>
      <c r="P391" s="3"/>
    </row>
    <row r="392" spans="1:16" x14ac:dyDescent="0.3">
      <c r="A392">
        <v>72342</v>
      </c>
      <c r="B392" s="2">
        <v>0</v>
      </c>
      <c r="C392" s="2">
        <v>0</v>
      </c>
      <c r="D392" s="2">
        <v>0</v>
      </c>
      <c r="E392" s="2">
        <v>0</v>
      </c>
      <c r="F392" s="2">
        <v>0</v>
      </c>
      <c r="G392" s="2">
        <v>0</v>
      </c>
      <c r="H392" s="2">
        <v>0</v>
      </c>
      <c r="I392" s="2">
        <v>0</v>
      </c>
      <c r="J392" s="100">
        <v>0</v>
      </c>
      <c r="K392" s="2"/>
      <c r="L392" s="3"/>
      <c r="M392" s="101"/>
      <c r="N392" s="110"/>
      <c r="O392" s="2">
        <v>0</v>
      </c>
      <c r="P392" s="3"/>
    </row>
    <row r="393" spans="1:16" x14ac:dyDescent="0.3">
      <c r="A393">
        <v>72343</v>
      </c>
      <c r="B393" s="2">
        <v>152971.96</v>
      </c>
      <c r="C393" s="2">
        <v>311278</v>
      </c>
      <c r="D393" s="2">
        <v>3137.86</v>
      </c>
      <c r="E393" s="2">
        <v>3137.86</v>
      </c>
      <c r="F393" s="2">
        <v>0</v>
      </c>
      <c r="G393" s="2">
        <v>0</v>
      </c>
      <c r="H393" s="2">
        <v>0</v>
      </c>
      <c r="I393" s="2">
        <v>0</v>
      </c>
      <c r="J393" s="100">
        <v>317553.71999999997</v>
      </c>
      <c r="K393" s="2"/>
      <c r="L393" s="3"/>
      <c r="M393" s="101"/>
      <c r="N393" s="110"/>
      <c r="O393" s="2">
        <v>0</v>
      </c>
      <c r="P393" s="3"/>
    </row>
    <row r="394" spans="1:16" x14ac:dyDescent="0.3">
      <c r="A394">
        <v>72346</v>
      </c>
      <c r="B394" s="2">
        <v>313880.55</v>
      </c>
      <c r="C394" s="2">
        <v>638706.62</v>
      </c>
      <c r="D394" s="2">
        <v>6438.65</v>
      </c>
      <c r="E394" s="2">
        <v>6438.65</v>
      </c>
      <c r="F394" s="2">
        <v>0</v>
      </c>
      <c r="G394" s="2">
        <v>0</v>
      </c>
      <c r="H394" s="2">
        <v>0</v>
      </c>
      <c r="I394" s="2">
        <v>0</v>
      </c>
      <c r="J394" s="100">
        <v>651583.92000000004</v>
      </c>
      <c r="K394" s="2"/>
      <c r="L394" s="3"/>
      <c r="M394" s="101"/>
      <c r="N394" s="110"/>
      <c r="O394" s="2">
        <v>0</v>
      </c>
      <c r="P394" s="3"/>
    </row>
    <row r="395" spans="1:16" x14ac:dyDescent="0.3">
      <c r="A395">
        <v>72347</v>
      </c>
      <c r="B395" s="2">
        <v>85719.5</v>
      </c>
      <c r="C395" s="2">
        <v>174428.23</v>
      </c>
      <c r="D395" s="2">
        <v>0</v>
      </c>
      <c r="E395" s="2">
        <v>0</v>
      </c>
      <c r="F395" s="2">
        <v>0</v>
      </c>
      <c r="G395" s="2">
        <v>0</v>
      </c>
      <c r="H395" s="2">
        <v>0</v>
      </c>
      <c r="I395" s="2">
        <v>0</v>
      </c>
      <c r="J395" s="100">
        <v>174428.23</v>
      </c>
      <c r="K395" s="2"/>
      <c r="L395" s="3"/>
      <c r="M395" s="101"/>
      <c r="N395" s="110"/>
      <c r="O395" s="2">
        <v>0</v>
      </c>
      <c r="P395" s="3"/>
    </row>
    <row r="396" spans="1:16" x14ac:dyDescent="0.3">
      <c r="A396">
        <v>72348</v>
      </c>
      <c r="B396" s="2">
        <v>0</v>
      </c>
      <c r="C396" s="2">
        <v>0</v>
      </c>
      <c r="D396" s="2">
        <v>0</v>
      </c>
      <c r="E396" s="2">
        <v>0</v>
      </c>
      <c r="F396" s="2">
        <v>0</v>
      </c>
      <c r="G396" s="2">
        <v>0</v>
      </c>
      <c r="H396" s="2">
        <v>0</v>
      </c>
      <c r="I396" s="2">
        <v>0</v>
      </c>
      <c r="J396" s="100">
        <v>0</v>
      </c>
      <c r="K396" s="2"/>
      <c r="L396" s="3"/>
      <c r="M396" s="101"/>
      <c r="N396" s="110"/>
      <c r="O396" s="2">
        <v>0</v>
      </c>
      <c r="P396" s="3"/>
    </row>
    <row r="397" spans="1:16" x14ac:dyDescent="0.3">
      <c r="A397">
        <v>72349</v>
      </c>
      <c r="B397" s="2">
        <v>61060.480000000003</v>
      </c>
      <c r="C397" s="2">
        <v>124250.21</v>
      </c>
      <c r="D397" s="2">
        <v>1252.5</v>
      </c>
      <c r="E397" s="2">
        <v>0</v>
      </c>
      <c r="F397" s="2">
        <v>0</v>
      </c>
      <c r="G397" s="2">
        <v>0</v>
      </c>
      <c r="H397" s="2">
        <v>0</v>
      </c>
      <c r="I397" s="2">
        <v>0</v>
      </c>
      <c r="J397" s="100">
        <v>125502.71</v>
      </c>
      <c r="K397" s="2"/>
      <c r="L397" s="3"/>
      <c r="M397" s="101"/>
      <c r="N397" s="110"/>
      <c r="O397" s="2">
        <v>0</v>
      </c>
      <c r="P397" s="3"/>
    </row>
    <row r="398" spans="1:16" x14ac:dyDescent="0.3">
      <c r="A398">
        <v>72350</v>
      </c>
      <c r="B398" s="2">
        <v>0</v>
      </c>
      <c r="C398" s="2">
        <v>0</v>
      </c>
      <c r="D398" s="2">
        <v>0</v>
      </c>
      <c r="E398" s="2">
        <v>0</v>
      </c>
      <c r="F398" s="2">
        <v>0</v>
      </c>
      <c r="G398" s="2">
        <v>0</v>
      </c>
      <c r="H398" s="2">
        <v>0</v>
      </c>
      <c r="I398" s="2">
        <v>0</v>
      </c>
      <c r="J398" s="100">
        <v>0</v>
      </c>
      <c r="K398" s="2"/>
      <c r="L398" s="3"/>
      <c r="M398" s="101"/>
      <c r="N398" s="110"/>
      <c r="O398" s="2">
        <v>0</v>
      </c>
      <c r="P398" s="3"/>
    </row>
    <row r="399" spans="1:16" x14ac:dyDescent="0.3">
      <c r="A399">
        <v>72351</v>
      </c>
      <c r="B399" s="2">
        <v>0</v>
      </c>
      <c r="C399" s="2">
        <v>0</v>
      </c>
      <c r="D399" s="2">
        <v>0</v>
      </c>
      <c r="E399" s="2">
        <v>0</v>
      </c>
      <c r="F399" s="2">
        <v>0</v>
      </c>
      <c r="G399" s="2">
        <v>0</v>
      </c>
      <c r="H399" s="2">
        <v>0</v>
      </c>
      <c r="I399" s="2">
        <v>0</v>
      </c>
      <c r="J399" s="100">
        <v>0</v>
      </c>
      <c r="K399" s="2"/>
      <c r="L399" s="3"/>
      <c r="M399" s="101"/>
      <c r="N399" s="110"/>
      <c r="O399" s="2">
        <v>0</v>
      </c>
      <c r="P399" s="3"/>
    </row>
    <row r="400" spans="1:16" x14ac:dyDescent="0.3">
      <c r="A400">
        <v>72352</v>
      </c>
      <c r="B400" s="2">
        <v>107203.41</v>
      </c>
      <c r="C400" s="2">
        <v>218144.26</v>
      </c>
      <c r="D400" s="2">
        <v>2199.0700000000002</v>
      </c>
      <c r="E400" s="2">
        <v>2199.0700000000002</v>
      </c>
      <c r="F400" s="2">
        <v>0</v>
      </c>
      <c r="G400" s="2">
        <v>0</v>
      </c>
      <c r="H400" s="2">
        <v>0</v>
      </c>
      <c r="I400" s="2">
        <v>0</v>
      </c>
      <c r="J400" s="100">
        <v>222542.40000000002</v>
      </c>
      <c r="K400" s="2"/>
      <c r="L400" s="3"/>
      <c r="M400" s="101"/>
      <c r="N400" s="110"/>
      <c r="O400" s="2">
        <v>0</v>
      </c>
      <c r="P400" s="3"/>
    </row>
    <row r="401" spans="1:16" x14ac:dyDescent="0.3">
      <c r="A401">
        <v>72353</v>
      </c>
      <c r="B401" s="2">
        <v>26293.599999999999</v>
      </c>
      <c r="C401" s="2">
        <v>52906.32</v>
      </c>
      <c r="D401" s="2">
        <v>539.36</v>
      </c>
      <c r="E401" s="2">
        <v>539.36</v>
      </c>
      <c r="F401" s="2">
        <v>0</v>
      </c>
      <c r="G401" s="2">
        <v>0</v>
      </c>
      <c r="H401" s="2">
        <v>0</v>
      </c>
      <c r="I401" s="2">
        <v>0</v>
      </c>
      <c r="J401" s="100">
        <v>53985.04</v>
      </c>
      <c r="K401" s="2"/>
      <c r="L401" s="3"/>
      <c r="M401" s="101"/>
      <c r="N401" s="110"/>
      <c r="O401" s="2">
        <v>0</v>
      </c>
      <c r="P401" s="3"/>
    </row>
    <row r="402" spans="1:16" x14ac:dyDescent="0.3">
      <c r="A402">
        <v>72401</v>
      </c>
      <c r="B402" s="2">
        <v>0</v>
      </c>
      <c r="C402" s="2">
        <v>0</v>
      </c>
      <c r="D402" s="2">
        <v>0</v>
      </c>
      <c r="E402" s="2">
        <v>0</v>
      </c>
      <c r="F402" s="2">
        <v>0</v>
      </c>
      <c r="G402" s="2">
        <v>0</v>
      </c>
      <c r="H402" s="2">
        <v>0</v>
      </c>
      <c r="I402" s="2">
        <v>0</v>
      </c>
      <c r="J402" s="100">
        <v>0</v>
      </c>
      <c r="K402" s="2"/>
      <c r="L402" s="3"/>
      <c r="M402" s="101"/>
      <c r="N402" s="110"/>
      <c r="O402" s="2">
        <v>0</v>
      </c>
      <c r="P402" s="3"/>
    </row>
    <row r="403" spans="1:16" x14ac:dyDescent="0.3">
      <c r="A403">
        <v>72402</v>
      </c>
      <c r="B403" s="2">
        <v>285628.39</v>
      </c>
      <c r="C403" s="2">
        <v>555789.21</v>
      </c>
      <c r="D403" s="2">
        <v>5859.07</v>
      </c>
      <c r="E403" s="2">
        <v>5859.07</v>
      </c>
      <c r="F403" s="2">
        <v>8260.83</v>
      </c>
      <c r="G403" s="2">
        <v>16809.810000000001</v>
      </c>
      <c r="H403" s="2">
        <v>169.45</v>
      </c>
      <c r="I403" s="2">
        <v>169.45</v>
      </c>
      <c r="J403" s="100">
        <v>584656.05999999982</v>
      </c>
      <c r="K403" s="2"/>
      <c r="L403" s="3"/>
      <c r="M403" s="101"/>
      <c r="N403" s="110"/>
      <c r="O403" s="2">
        <v>25427.33</v>
      </c>
      <c r="P403" s="3"/>
    </row>
    <row r="404" spans="1:16" x14ac:dyDescent="0.3">
      <c r="A404">
        <v>72403</v>
      </c>
      <c r="B404" s="2">
        <v>583711.93999999994</v>
      </c>
      <c r="C404" s="2">
        <v>1130386.32</v>
      </c>
      <c r="D404" s="2">
        <v>11973.57</v>
      </c>
      <c r="E404" s="2">
        <v>11973.57</v>
      </c>
      <c r="F404" s="2">
        <v>55736.72</v>
      </c>
      <c r="G404" s="2">
        <v>113417.08</v>
      </c>
      <c r="H404" s="2">
        <v>1143.3499999999999</v>
      </c>
      <c r="I404" s="2">
        <v>1143.3499999999999</v>
      </c>
      <c r="J404" s="100">
        <v>1270037.2400000005</v>
      </c>
      <c r="K404" s="2"/>
      <c r="L404" s="3"/>
      <c r="M404" s="101"/>
      <c r="N404" s="110"/>
      <c r="O404" s="2">
        <v>57039.96</v>
      </c>
      <c r="P404" s="3"/>
    </row>
    <row r="405" spans="1:16" x14ac:dyDescent="0.3">
      <c r="A405">
        <v>72404</v>
      </c>
      <c r="B405" s="2">
        <v>0</v>
      </c>
      <c r="C405" s="107">
        <v>0</v>
      </c>
      <c r="D405" s="2">
        <v>0</v>
      </c>
      <c r="E405" s="2">
        <v>0</v>
      </c>
      <c r="F405" s="2">
        <v>0</v>
      </c>
      <c r="G405" s="2">
        <v>0</v>
      </c>
      <c r="H405" s="2">
        <v>0</v>
      </c>
      <c r="I405" s="2">
        <v>0</v>
      </c>
      <c r="J405" s="100">
        <v>0</v>
      </c>
      <c r="K405" s="2"/>
      <c r="L405" s="3"/>
      <c r="M405" s="101"/>
      <c r="N405" s="110"/>
      <c r="O405" s="2">
        <v>0</v>
      </c>
      <c r="P405" s="3"/>
    </row>
    <row r="406" spans="1:16" x14ac:dyDescent="0.3">
      <c r="A406">
        <v>72407</v>
      </c>
      <c r="B406" s="2">
        <v>0</v>
      </c>
      <c r="C406" s="2">
        <v>0</v>
      </c>
      <c r="D406" s="2">
        <v>0</v>
      </c>
      <c r="E406" s="2">
        <v>0</v>
      </c>
      <c r="F406" s="2">
        <v>0</v>
      </c>
      <c r="G406" s="2">
        <v>0</v>
      </c>
      <c r="H406" s="2">
        <v>0</v>
      </c>
      <c r="I406" s="2">
        <v>0</v>
      </c>
      <c r="J406" s="100">
        <v>0</v>
      </c>
      <c r="K406" s="2"/>
      <c r="L406" s="3"/>
      <c r="M406" s="101"/>
      <c r="N406" s="110"/>
      <c r="O406" s="2">
        <v>0</v>
      </c>
      <c r="P406" s="3"/>
    </row>
    <row r="407" spans="1:16" x14ac:dyDescent="0.3">
      <c r="A407">
        <v>72408</v>
      </c>
      <c r="B407" s="2">
        <v>0</v>
      </c>
      <c r="C407" s="2">
        <v>0</v>
      </c>
      <c r="D407" s="2">
        <v>0</v>
      </c>
      <c r="E407" s="2">
        <v>0</v>
      </c>
      <c r="F407" s="2">
        <v>0</v>
      </c>
      <c r="G407" s="2">
        <v>0</v>
      </c>
      <c r="H407" s="2">
        <v>0</v>
      </c>
      <c r="I407" s="2">
        <v>0</v>
      </c>
      <c r="J407" s="100">
        <v>0</v>
      </c>
      <c r="K407" s="2"/>
      <c r="L407" s="3"/>
      <c r="M407" s="101"/>
      <c r="N407" s="110"/>
      <c r="O407" s="2">
        <v>0</v>
      </c>
      <c r="P407" s="3"/>
    </row>
    <row r="408" spans="1:16" x14ac:dyDescent="0.3">
      <c r="A408">
        <v>72409</v>
      </c>
      <c r="B408" s="2">
        <v>0</v>
      </c>
      <c r="C408" s="2">
        <v>-595.75</v>
      </c>
      <c r="D408" s="2">
        <v>0</v>
      </c>
      <c r="E408" s="2">
        <v>0</v>
      </c>
      <c r="F408" s="2">
        <v>2544.7600000000002</v>
      </c>
      <c r="G408" s="2">
        <v>5178.24</v>
      </c>
      <c r="H408" s="2">
        <v>52.2</v>
      </c>
      <c r="I408" s="2">
        <v>52.2</v>
      </c>
      <c r="J408" s="100">
        <v>4686.8899999999994</v>
      </c>
      <c r="K408" s="2"/>
      <c r="L408" s="3"/>
      <c r="M408" s="101"/>
      <c r="N408" s="110"/>
      <c r="O408" s="2">
        <v>595.75</v>
      </c>
      <c r="P408" s="3"/>
    </row>
    <row r="409" spans="1:16" x14ac:dyDescent="0.3">
      <c r="A409">
        <v>72411</v>
      </c>
      <c r="B409" s="2">
        <v>0</v>
      </c>
      <c r="C409" s="2">
        <v>0</v>
      </c>
      <c r="D409" s="2">
        <v>0</v>
      </c>
      <c r="E409" s="2">
        <v>0</v>
      </c>
      <c r="F409" s="2">
        <v>0</v>
      </c>
      <c r="G409" s="2">
        <v>0</v>
      </c>
      <c r="H409" s="2">
        <v>0</v>
      </c>
      <c r="I409" s="2">
        <v>0</v>
      </c>
      <c r="J409" s="100">
        <v>0</v>
      </c>
      <c r="K409" s="2"/>
      <c r="L409" s="3"/>
      <c r="M409" s="101"/>
      <c r="N409" s="110"/>
      <c r="O409" s="2">
        <v>0</v>
      </c>
      <c r="P409" s="3"/>
    </row>
    <row r="410" spans="1:16" x14ac:dyDescent="0.3">
      <c r="A410">
        <v>72412</v>
      </c>
      <c r="B410" s="2">
        <v>21607.29</v>
      </c>
      <c r="C410" s="2">
        <v>41087.06</v>
      </c>
      <c r="D410" s="2">
        <v>443.23</v>
      </c>
      <c r="E410" s="2">
        <v>443.23</v>
      </c>
      <c r="F410" s="2">
        <v>0</v>
      </c>
      <c r="G410" s="2">
        <v>0</v>
      </c>
      <c r="H410" s="2">
        <v>0</v>
      </c>
      <c r="I410" s="2">
        <v>0</v>
      </c>
      <c r="J410" s="100">
        <v>41973.520000000004</v>
      </c>
      <c r="K410" s="2"/>
      <c r="L410" s="3"/>
      <c r="M410" s="101"/>
      <c r="N410" s="110"/>
      <c r="O410" s="2">
        <v>2880.87</v>
      </c>
      <c r="P410" s="3"/>
    </row>
    <row r="411" spans="1:16" x14ac:dyDescent="0.3">
      <c r="A411">
        <v>72413</v>
      </c>
      <c r="B411" s="2">
        <v>0</v>
      </c>
      <c r="C411" s="2">
        <v>0</v>
      </c>
      <c r="D411" s="2">
        <v>0</v>
      </c>
      <c r="E411" s="2">
        <v>0</v>
      </c>
      <c r="F411" s="2">
        <v>0</v>
      </c>
      <c r="G411" s="2">
        <v>0</v>
      </c>
      <c r="H411" s="2">
        <v>0</v>
      </c>
      <c r="I411" s="2">
        <v>0</v>
      </c>
      <c r="J411" s="100">
        <v>0</v>
      </c>
      <c r="K411" s="2"/>
      <c r="L411" s="3"/>
      <c r="M411" s="101"/>
      <c r="N411" s="110"/>
      <c r="O411" s="2">
        <v>0</v>
      </c>
      <c r="P411" s="3"/>
    </row>
    <row r="412" spans="1:16" x14ac:dyDescent="0.3">
      <c r="A412">
        <v>72415</v>
      </c>
      <c r="B412" s="2">
        <v>0</v>
      </c>
      <c r="C412" s="2">
        <v>0</v>
      </c>
      <c r="D412" s="2">
        <v>0</v>
      </c>
      <c r="E412" s="2">
        <v>0</v>
      </c>
      <c r="F412" s="2">
        <v>0</v>
      </c>
      <c r="G412" s="2">
        <v>0</v>
      </c>
      <c r="H412" s="2">
        <v>0</v>
      </c>
      <c r="I412" s="2">
        <v>0</v>
      </c>
      <c r="J412" s="100">
        <v>0</v>
      </c>
      <c r="K412" s="2"/>
      <c r="L412" s="3"/>
      <c r="M412" s="101"/>
      <c r="N412" s="110"/>
      <c r="O412" s="2">
        <v>0</v>
      </c>
      <c r="P412" s="3"/>
    </row>
    <row r="413" spans="1:16" x14ac:dyDescent="0.3">
      <c r="A413">
        <v>72416</v>
      </c>
      <c r="B413" s="2">
        <v>0</v>
      </c>
      <c r="C413" s="2">
        <v>0</v>
      </c>
      <c r="D413" s="2">
        <v>0</v>
      </c>
      <c r="E413" s="2">
        <v>0</v>
      </c>
      <c r="F413" s="2">
        <v>0</v>
      </c>
      <c r="G413" s="2">
        <v>0</v>
      </c>
      <c r="H413" s="2">
        <v>0</v>
      </c>
      <c r="I413" s="2">
        <v>0</v>
      </c>
      <c r="J413" s="100">
        <v>0</v>
      </c>
      <c r="K413" s="2"/>
      <c r="L413" s="3"/>
      <c r="M413" s="101"/>
      <c r="N413" s="110"/>
      <c r="O413" s="2">
        <v>0</v>
      </c>
      <c r="P413" s="3"/>
    </row>
    <row r="414" spans="1:16" x14ac:dyDescent="0.3">
      <c r="A414">
        <v>72501</v>
      </c>
      <c r="B414" s="2">
        <v>297644.78999999998</v>
      </c>
      <c r="C414" s="2">
        <v>579848.99</v>
      </c>
      <c r="D414" s="2">
        <v>6105.56</v>
      </c>
      <c r="E414" s="2">
        <v>6105.56</v>
      </c>
      <c r="F414" s="2">
        <v>15310.21</v>
      </c>
      <c r="G414" s="2">
        <v>31154</v>
      </c>
      <c r="H414" s="2">
        <v>314.05</v>
      </c>
      <c r="I414" s="2">
        <v>314.05</v>
      </c>
      <c r="J414" s="100">
        <v>623842.2100000002</v>
      </c>
      <c r="K414" s="2"/>
      <c r="L414" s="3"/>
      <c r="M414" s="101"/>
      <c r="N414" s="110"/>
      <c r="O414" s="2">
        <v>25818.61</v>
      </c>
      <c r="P414" s="3"/>
    </row>
    <row r="415" spans="1:16" x14ac:dyDescent="0.3">
      <c r="A415">
        <v>72502</v>
      </c>
      <c r="B415" s="2">
        <v>28431.18</v>
      </c>
      <c r="C415" s="2">
        <v>55478.07</v>
      </c>
      <c r="D415" s="2">
        <v>0</v>
      </c>
      <c r="E415" s="2">
        <v>0</v>
      </c>
      <c r="F415" s="2">
        <v>0</v>
      </c>
      <c r="G415" s="2">
        <v>0</v>
      </c>
      <c r="H415" s="2">
        <v>0</v>
      </c>
      <c r="I415" s="2">
        <v>0</v>
      </c>
      <c r="J415" s="100">
        <v>55478.07</v>
      </c>
      <c r="K415" s="2"/>
      <c r="L415" s="3"/>
      <c r="M415" s="101"/>
      <c r="N415" s="110"/>
      <c r="O415" s="2">
        <v>2376.02</v>
      </c>
      <c r="P415" s="3"/>
    </row>
    <row r="416" spans="1:16" x14ac:dyDescent="0.3">
      <c r="A416">
        <v>72504</v>
      </c>
      <c r="B416" s="2">
        <v>0</v>
      </c>
      <c r="C416" s="2">
        <v>0</v>
      </c>
      <c r="D416" s="2">
        <v>0</v>
      </c>
      <c r="E416" s="2">
        <v>0</v>
      </c>
      <c r="F416" s="2">
        <v>0</v>
      </c>
      <c r="G416" s="2">
        <v>0</v>
      </c>
      <c r="H416" s="2">
        <v>0</v>
      </c>
      <c r="I416" s="2">
        <v>0</v>
      </c>
      <c r="J416" s="100">
        <v>0</v>
      </c>
      <c r="K416" s="2"/>
      <c r="L416" s="3"/>
      <c r="M416" s="101"/>
      <c r="N416" s="110"/>
      <c r="O416" s="2">
        <v>0</v>
      </c>
      <c r="P416" s="3"/>
    </row>
    <row r="417" spans="1:16" x14ac:dyDescent="0.3">
      <c r="A417">
        <v>72506</v>
      </c>
      <c r="B417" s="2">
        <v>0</v>
      </c>
      <c r="C417" s="2">
        <v>0</v>
      </c>
      <c r="D417" s="2">
        <v>0</v>
      </c>
      <c r="E417" s="2">
        <v>0</v>
      </c>
      <c r="F417" s="2">
        <v>0</v>
      </c>
      <c r="G417" s="2">
        <v>0</v>
      </c>
      <c r="H417" s="2">
        <v>0</v>
      </c>
      <c r="I417" s="2">
        <v>0</v>
      </c>
      <c r="J417" s="100">
        <v>0</v>
      </c>
      <c r="K417" s="2"/>
      <c r="L417" s="3"/>
      <c r="M417" s="101"/>
      <c r="N417" s="110"/>
      <c r="O417" s="2">
        <v>0</v>
      </c>
      <c r="P417" s="3"/>
    </row>
    <row r="418" spans="1:16" x14ac:dyDescent="0.3">
      <c r="A418">
        <v>72507</v>
      </c>
      <c r="B418" s="2">
        <v>0</v>
      </c>
      <c r="C418" s="2">
        <v>0</v>
      </c>
      <c r="D418" s="2">
        <v>0</v>
      </c>
      <c r="E418" s="2">
        <v>0</v>
      </c>
      <c r="F418" s="2">
        <v>0</v>
      </c>
      <c r="G418" s="2">
        <v>0</v>
      </c>
      <c r="H418" s="2">
        <v>0</v>
      </c>
      <c r="I418" s="2">
        <v>0</v>
      </c>
      <c r="J418" s="100">
        <v>0</v>
      </c>
      <c r="K418" s="2"/>
      <c r="L418" s="3"/>
      <c r="M418" s="101"/>
      <c r="N418" s="110"/>
      <c r="O418" s="2">
        <v>0</v>
      </c>
      <c r="P418" s="3"/>
    </row>
    <row r="419" spans="1:16" x14ac:dyDescent="0.3">
      <c r="A419">
        <v>72509</v>
      </c>
      <c r="B419" s="2">
        <v>24723.81</v>
      </c>
      <c r="C419" s="2">
        <v>46379.44</v>
      </c>
      <c r="D419" s="2">
        <v>507.17</v>
      </c>
      <c r="E419" s="2">
        <v>507.17</v>
      </c>
      <c r="F419" s="2">
        <v>891.26</v>
      </c>
      <c r="G419" s="2">
        <v>1813.58</v>
      </c>
      <c r="H419" s="2">
        <v>18.28</v>
      </c>
      <c r="I419" s="2">
        <v>18.28</v>
      </c>
      <c r="J419" s="100">
        <v>49243.92</v>
      </c>
      <c r="K419" s="2"/>
      <c r="L419" s="3"/>
      <c r="M419" s="101"/>
      <c r="N419" s="110"/>
      <c r="O419" s="2">
        <v>3930.25</v>
      </c>
      <c r="P419" s="3"/>
    </row>
    <row r="420" spans="1:16" x14ac:dyDescent="0.3">
      <c r="A420">
        <v>72510</v>
      </c>
      <c r="B420" s="2">
        <v>44498.28</v>
      </c>
      <c r="C420" s="2">
        <v>87245.23</v>
      </c>
      <c r="D420" s="2">
        <v>0</v>
      </c>
      <c r="E420" s="2">
        <v>0</v>
      </c>
      <c r="F420" s="2">
        <v>6873.06</v>
      </c>
      <c r="G420" s="2">
        <v>13986.6</v>
      </c>
      <c r="H420" s="2">
        <v>0</v>
      </c>
      <c r="I420" s="2">
        <v>0</v>
      </c>
      <c r="J420" s="100">
        <v>101231.83</v>
      </c>
      <c r="K420" s="2"/>
      <c r="L420" s="3"/>
      <c r="M420" s="101"/>
      <c r="N420" s="110"/>
      <c r="O420" s="2">
        <v>3307.08</v>
      </c>
      <c r="P420" s="3"/>
    </row>
    <row r="421" spans="1:16" x14ac:dyDescent="0.3">
      <c r="A421">
        <v>72512</v>
      </c>
      <c r="B421" s="2">
        <v>0</v>
      </c>
      <c r="C421" s="2">
        <v>0</v>
      </c>
      <c r="D421" s="2">
        <v>0</v>
      </c>
      <c r="E421" s="2">
        <v>0</v>
      </c>
      <c r="F421" s="2">
        <v>0</v>
      </c>
      <c r="G421" s="2">
        <v>0</v>
      </c>
      <c r="H421" s="2">
        <v>0</v>
      </c>
      <c r="I421" s="2">
        <v>0</v>
      </c>
      <c r="J421" s="100">
        <v>0</v>
      </c>
      <c r="K421" s="2"/>
      <c r="L421" s="3"/>
      <c r="M421" s="101"/>
      <c r="N421" s="110"/>
      <c r="O421" s="2">
        <v>0</v>
      </c>
      <c r="P421" s="3"/>
    </row>
    <row r="422" spans="1:16" x14ac:dyDescent="0.3">
      <c r="A422">
        <v>72513</v>
      </c>
      <c r="B422" s="2">
        <v>0</v>
      </c>
      <c r="C422" s="2">
        <v>0</v>
      </c>
      <c r="D422" s="2">
        <v>0</v>
      </c>
      <c r="E422" s="2">
        <v>0</v>
      </c>
      <c r="F422" s="2">
        <v>0</v>
      </c>
      <c r="G422" s="2">
        <v>0</v>
      </c>
      <c r="H422" s="2">
        <v>0</v>
      </c>
      <c r="I422" s="2">
        <v>0</v>
      </c>
      <c r="J422" s="100">
        <v>0</v>
      </c>
      <c r="K422" s="2"/>
      <c r="L422" s="3"/>
      <c r="M422" s="101"/>
      <c r="N422" s="110"/>
      <c r="O422" s="2">
        <v>0</v>
      </c>
      <c r="P422" s="3"/>
    </row>
    <row r="423" spans="1:16" x14ac:dyDescent="0.3">
      <c r="A423">
        <v>72601</v>
      </c>
      <c r="B423" s="2">
        <v>6743029.6699999999</v>
      </c>
      <c r="C423" s="2">
        <v>13263502.060000001</v>
      </c>
      <c r="D423" s="2">
        <v>138318.62</v>
      </c>
      <c r="E423" s="2">
        <v>138318.62</v>
      </c>
      <c r="F423" s="2">
        <v>374320.12</v>
      </c>
      <c r="G423" s="2">
        <v>761692.72</v>
      </c>
      <c r="H423" s="2">
        <v>7678.32</v>
      </c>
      <c r="I423" s="2">
        <v>7678.32</v>
      </c>
      <c r="J423" s="100">
        <v>14317188.66</v>
      </c>
      <c r="K423" s="2"/>
      <c r="L423" s="3"/>
      <c r="M423" s="101"/>
      <c r="N423" s="110"/>
      <c r="O423" s="2">
        <v>457482.85</v>
      </c>
      <c r="P423" s="3"/>
    </row>
    <row r="424" spans="1:16" x14ac:dyDescent="0.3">
      <c r="A424">
        <v>72602</v>
      </c>
      <c r="B424" s="2">
        <v>498847.63</v>
      </c>
      <c r="C424" s="2">
        <v>976723.26</v>
      </c>
      <c r="D424" s="2">
        <v>10232.950000000001</v>
      </c>
      <c r="E424" s="2">
        <v>10232.950000000001</v>
      </c>
      <c r="F424" s="2">
        <v>22514.48</v>
      </c>
      <c r="G424" s="2">
        <v>45886.48</v>
      </c>
      <c r="H424" s="2">
        <v>461.85</v>
      </c>
      <c r="I424" s="2">
        <v>461.85</v>
      </c>
      <c r="J424" s="100">
        <v>1043999.3400000001</v>
      </c>
      <c r="K424" s="2"/>
      <c r="L424" s="3"/>
      <c r="M424" s="101"/>
      <c r="N424" s="110"/>
      <c r="O424" s="2">
        <v>38295.17</v>
      </c>
      <c r="P424" s="3"/>
    </row>
    <row r="425" spans="1:16" x14ac:dyDescent="0.3">
      <c r="A425">
        <v>72604</v>
      </c>
      <c r="B425" s="2">
        <v>2933078.22</v>
      </c>
      <c r="C425" s="2">
        <v>5756565.9400000004</v>
      </c>
      <c r="D425" s="2">
        <v>60165.72</v>
      </c>
      <c r="E425" s="2">
        <v>60165.72</v>
      </c>
      <c r="F425" s="2">
        <v>6777.37</v>
      </c>
      <c r="G425" s="2">
        <v>13791.17</v>
      </c>
      <c r="H425" s="2">
        <v>139.03</v>
      </c>
      <c r="I425" s="2">
        <v>139.03</v>
      </c>
      <c r="J425" s="100">
        <v>5890966.6100000003</v>
      </c>
      <c r="K425" s="2"/>
      <c r="L425" s="3"/>
      <c r="M425" s="101"/>
      <c r="N425" s="110"/>
      <c r="O425" s="2">
        <v>216282.81</v>
      </c>
      <c r="P425" s="3"/>
    </row>
    <row r="426" spans="1:16" x14ac:dyDescent="0.3">
      <c r="A426">
        <v>72605</v>
      </c>
      <c r="B426" s="2">
        <v>167288.04</v>
      </c>
      <c r="C426" s="2">
        <v>325283.36</v>
      </c>
      <c r="D426" s="2">
        <v>3431.5</v>
      </c>
      <c r="E426" s="2">
        <v>3431.5</v>
      </c>
      <c r="F426" s="2">
        <v>1896.63</v>
      </c>
      <c r="G426" s="2">
        <v>3859.45</v>
      </c>
      <c r="H426" s="2">
        <v>38.92</v>
      </c>
      <c r="I426" s="2">
        <v>38.92</v>
      </c>
      <c r="J426" s="100">
        <v>336083.64999999997</v>
      </c>
      <c r="K426" s="2"/>
      <c r="L426" s="3"/>
      <c r="M426" s="101"/>
      <c r="N426" s="110"/>
      <c r="O426" s="2">
        <v>15125.87</v>
      </c>
      <c r="P426" s="3"/>
    </row>
    <row r="427" spans="1:16" x14ac:dyDescent="0.3">
      <c r="A427">
        <v>72606</v>
      </c>
      <c r="B427" s="2">
        <v>48302.27</v>
      </c>
      <c r="C427" s="2">
        <v>93299.62</v>
      </c>
      <c r="D427" s="2">
        <v>990.82</v>
      </c>
      <c r="E427" s="2">
        <v>990.82</v>
      </c>
      <c r="F427" s="2">
        <v>0</v>
      </c>
      <c r="G427" s="2">
        <v>0</v>
      </c>
      <c r="H427" s="2">
        <v>0</v>
      </c>
      <c r="I427" s="2">
        <v>0</v>
      </c>
      <c r="J427" s="100">
        <v>95281.260000000009</v>
      </c>
      <c r="K427" s="2"/>
      <c r="L427" s="3"/>
      <c r="M427" s="101"/>
      <c r="N427" s="110"/>
      <c r="O427" s="2">
        <v>4989.59</v>
      </c>
      <c r="P427" s="3"/>
    </row>
    <row r="428" spans="1:16" x14ac:dyDescent="0.3">
      <c r="A428">
        <v>72608</v>
      </c>
      <c r="B428" s="2">
        <v>0</v>
      </c>
      <c r="C428" s="2">
        <v>0</v>
      </c>
      <c r="D428" s="2">
        <v>0</v>
      </c>
      <c r="E428" s="2">
        <v>0</v>
      </c>
      <c r="F428" s="2">
        <v>0</v>
      </c>
      <c r="G428" s="2">
        <v>0</v>
      </c>
      <c r="H428" s="2">
        <v>0</v>
      </c>
      <c r="I428" s="2">
        <v>0</v>
      </c>
      <c r="J428" s="100">
        <v>0</v>
      </c>
      <c r="K428" s="2"/>
      <c r="L428" s="3"/>
      <c r="M428" s="101"/>
      <c r="N428" s="110"/>
      <c r="O428" s="2">
        <v>0</v>
      </c>
      <c r="P428" s="3"/>
    </row>
    <row r="429" spans="1:16" x14ac:dyDescent="0.3">
      <c r="A429">
        <v>72609</v>
      </c>
      <c r="B429" s="2">
        <v>0</v>
      </c>
      <c r="C429" s="2">
        <v>0</v>
      </c>
      <c r="D429" s="2">
        <v>0</v>
      </c>
      <c r="E429" s="2">
        <v>0</v>
      </c>
      <c r="F429" s="2">
        <v>0</v>
      </c>
      <c r="G429" s="2">
        <v>0</v>
      </c>
      <c r="H429" s="2">
        <v>0</v>
      </c>
      <c r="I429" s="2">
        <v>0</v>
      </c>
      <c r="J429" s="100">
        <v>0</v>
      </c>
      <c r="K429" s="2"/>
      <c r="L429" s="3"/>
      <c r="M429" s="101"/>
      <c r="N429" s="110"/>
      <c r="O429" s="2">
        <v>0</v>
      </c>
      <c r="P429" s="3"/>
    </row>
    <row r="430" spans="1:16" x14ac:dyDescent="0.3">
      <c r="A430">
        <v>72611</v>
      </c>
      <c r="B430" s="2">
        <v>0</v>
      </c>
      <c r="C430" s="2">
        <v>0</v>
      </c>
      <c r="D430" s="2">
        <v>0</v>
      </c>
      <c r="E430" s="2">
        <v>0</v>
      </c>
      <c r="F430" s="2">
        <v>0</v>
      </c>
      <c r="G430" s="2">
        <v>0</v>
      </c>
      <c r="H430" s="2">
        <v>0</v>
      </c>
      <c r="I430" s="2">
        <v>0</v>
      </c>
      <c r="J430" s="100">
        <v>0</v>
      </c>
      <c r="K430" s="2"/>
      <c r="L430" s="3"/>
      <c r="M430" s="101"/>
      <c r="N430" s="110"/>
      <c r="O430" s="2">
        <v>0</v>
      </c>
      <c r="P430" s="3"/>
    </row>
    <row r="431" spans="1:16" x14ac:dyDescent="0.3">
      <c r="A431">
        <v>72612</v>
      </c>
      <c r="B431" s="2">
        <v>0</v>
      </c>
      <c r="C431" s="2">
        <v>0</v>
      </c>
      <c r="D431" s="2">
        <v>0</v>
      </c>
      <c r="E431" s="2">
        <v>0</v>
      </c>
      <c r="F431" s="2">
        <v>0</v>
      </c>
      <c r="G431" s="2">
        <v>0</v>
      </c>
      <c r="H431" s="2">
        <v>0</v>
      </c>
      <c r="I431" s="2">
        <v>0</v>
      </c>
      <c r="J431" s="100">
        <v>0</v>
      </c>
      <c r="K431" s="2"/>
      <c r="L431" s="3"/>
      <c r="M431" s="101"/>
      <c r="N431" s="110"/>
      <c r="O431" s="2">
        <v>0</v>
      </c>
      <c r="P431" s="3"/>
    </row>
    <row r="432" spans="1:16" x14ac:dyDescent="0.3">
      <c r="A432">
        <v>72613</v>
      </c>
      <c r="B432" s="2">
        <v>15988.27</v>
      </c>
      <c r="C432" s="2">
        <v>31506.400000000001</v>
      </c>
      <c r="D432" s="2">
        <v>327.97</v>
      </c>
      <c r="E432" s="2">
        <v>327.97</v>
      </c>
      <c r="F432" s="2">
        <v>0</v>
      </c>
      <c r="G432" s="2">
        <v>0</v>
      </c>
      <c r="H432" s="2">
        <v>0</v>
      </c>
      <c r="I432" s="2">
        <v>0</v>
      </c>
      <c r="J432" s="100">
        <v>32162.340000000004</v>
      </c>
      <c r="K432" s="2"/>
      <c r="L432" s="3"/>
      <c r="M432" s="101"/>
      <c r="N432" s="110"/>
      <c r="O432" s="2">
        <v>1027.69</v>
      </c>
      <c r="P432" s="3"/>
    </row>
    <row r="433" spans="1:16" x14ac:dyDescent="0.3">
      <c r="A433">
        <v>72614</v>
      </c>
      <c r="B433" s="2">
        <v>29603.05</v>
      </c>
      <c r="C433" s="2">
        <v>58161.81</v>
      </c>
      <c r="D433" s="2">
        <v>607.23</v>
      </c>
      <c r="E433" s="2">
        <v>607.23</v>
      </c>
      <c r="F433" s="2">
        <v>70.69</v>
      </c>
      <c r="G433" s="2">
        <v>143.84</v>
      </c>
      <c r="H433" s="2">
        <v>1.45</v>
      </c>
      <c r="I433" s="2">
        <v>1.45</v>
      </c>
      <c r="J433" s="100">
        <v>59523.009999999995</v>
      </c>
      <c r="K433" s="2"/>
      <c r="L433" s="3"/>
      <c r="M433" s="101"/>
      <c r="N433" s="110"/>
      <c r="O433" s="2">
        <v>2076.4499999999998</v>
      </c>
      <c r="P433" s="3"/>
    </row>
    <row r="434" spans="1:16" x14ac:dyDescent="0.3">
      <c r="A434">
        <v>72615</v>
      </c>
      <c r="B434" s="2">
        <v>0</v>
      </c>
      <c r="C434" s="2">
        <v>0</v>
      </c>
      <c r="D434" s="2">
        <v>0</v>
      </c>
      <c r="E434" s="2">
        <v>0</v>
      </c>
      <c r="F434" s="2">
        <v>0</v>
      </c>
      <c r="G434" s="2">
        <v>0</v>
      </c>
      <c r="H434" s="2">
        <v>0</v>
      </c>
      <c r="I434" s="2">
        <v>0</v>
      </c>
      <c r="J434" s="100">
        <v>0</v>
      </c>
      <c r="K434" s="2"/>
      <c r="L434" s="3"/>
      <c r="M434" s="101"/>
      <c r="N434" s="110"/>
      <c r="O434" s="2">
        <v>0</v>
      </c>
      <c r="P434" s="3"/>
    </row>
    <row r="435" spans="1:16" x14ac:dyDescent="0.3">
      <c r="A435">
        <v>72616</v>
      </c>
      <c r="B435" s="2">
        <v>0</v>
      </c>
      <c r="C435" s="2">
        <v>0</v>
      </c>
      <c r="D435" s="2">
        <v>0</v>
      </c>
      <c r="E435" s="2">
        <v>0</v>
      </c>
      <c r="F435" s="2">
        <v>0</v>
      </c>
      <c r="G435" s="2">
        <v>0</v>
      </c>
      <c r="H435" s="2">
        <v>0</v>
      </c>
      <c r="I435" s="2">
        <v>0</v>
      </c>
      <c r="J435" s="100">
        <v>0</v>
      </c>
      <c r="K435" s="2"/>
      <c r="L435" s="3"/>
      <c r="M435" s="101"/>
      <c r="N435" s="110"/>
      <c r="O435" s="2">
        <v>0</v>
      </c>
      <c r="P435" s="3"/>
    </row>
    <row r="436" spans="1:16" x14ac:dyDescent="0.3">
      <c r="A436">
        <v>72617</v>
      </c>
      <c r="B436" s="2">
        <v>0</v>
      </c>
      <c r="C436" s="2">
        <v>0</v>
      </c>
      <c r="D436" s="2">
        <v>0</v>
      </c>
      <c r="E436" s="2">
        <v>0</v>
      </c>
      <c r="F436" s="2">
        <v>0</v>
      </c>
      <c r="G436" s="2">
        <v>0</v>
      </c>
      <c r="H436" s="2">
        <v>0</v>
      </c>
      <c r="I436" s="2">
        <v>0</v>
      </c>
      <c r="J436" s="100">
        <v>0</v>
      </c>
      <c r="K436" s="2"/>
      <c r="L436" s="3"/>
      <c r="M436" s="101"/>
      <c r="N436" s="110"/>
      <c r="O436" s="2">
        <v>0</v>
      </c>
      <c r="P436" s="3"/>
    </row>
    <row r="437" spans="1:16" x14ac:dyDescent="0.3">
      <c r="A437">
        <v>72619</v>
      </c>
      <c r="B437" s="2">
        <v>0</v>
      </c>
      <c r="C437" s="2">
        <v>0</v>
      </c>
      <c r="D437" s="2">
        <v>0</v>
      </c>
      <c r="E437" s="2">
        <v>0</v>
      </c>
      <c r="F437" s="2">
        <v>0</v>
      </c>
      <c r="G437" s="2">
        <v>0</v>
      </c>
      <c r="H437" s="2">
        <v>0</v>
      </c>
      <c r="I437" s="2">
        <v>0</v>
      </c>
      <c r="J437" s="100">
        <v>0</v>
      </c>
      <c r="K437" s="2"/>
      <c r="L437" s="3"/>
      <c r="M437" s="101"/>
      <c r="N437" s="110"/>
      <c r="O437" s="2">
        <v>0</v>
      </c>
      <c r="P437" s="3"/>
    </row>
    <row r="438" spans="1:16" x14ac:dyDescent="0.3">
      <c r="A438">
        <v>72620</v>
      </c>
      <c r="B438" s="2">
        <v>0</v>
      </c>
      <c r="C438" s="2">
        <v>0</v>
      </c>
      <c r="D438" s="2">
        <v>0</v>
      </c>
      <c r="E438" s="2">
        <v>0</v>
      </c>
      <c r="F438" s="2">
        <v>0</v>
      </c>
      <c r="G438" s="2">
        <v>0</v>
      </c>
      <c r="H438" s="2">
        <v>0</v>
      </c>
      <c r="I438" s="2">
        <v>0</v>
      </c>
      <c r="J438" s="100">
        <v>0</v>
      </c>
      <c r="K438" s="2"/>
      <c r="L438" s="3"/>
      <c r="M438" s="101"/>
      <c r="N438" s="110"/>
      <c r="O438" s="2">
        <v>0</v>
      </c>
      <c r="P438" s="3"/>
    </row>
    <row r="439" spans="1:16" x14ac:dyDescent="0.3">
      <c r="A439">
        <v>72621</v>
      </c>
      <c r="B439" s="2">
        <v>0</v>
      </c>
      <c r="C439" s="2">
        <v>0</v>
      </c>
      <c r="D439" s="2">
        <v>0</v>
      </c>
      <c r="E439" s="2">
        <v>0</v>
      </c>
      <c r="F439" s="2">
        <v>0</v>
      </c>
      <c r="G439" s="2">
        <v>0</v>
      </c>
      <c r="H439" s="2">
        <v>0</v>
      </c>
      <c r="I439" s="2">
        <v>0</v>
      </c>
      <c r="J439" s="100">
        <v>0</v>
      </c>
      <c r="K439" s="2"/>
      <c r="L439" s="3"/>
      <c r="M439" s="101"/>
      <c r="N439" s="110"/>
      <c r="O439" s="2">
        <v>0</v>
      </c>
      <c r="P439" s="3"/>
    </row>
    <row r="440" spans="1:16" x14ac:dyDescent="0.3">
      <c r="A440">
        <v>72622</v>
      </c>
      <c r="B440" s="2">
        <v>0</v>
      </c>
      <c r="C440" s="2">
        <v>0</v>
      </c>
      <c r="D440" s="2">
        <v>0</v>
      </c>
      <c r="E440" s="2">
        <v>0</v>
      </c>
      <c r="F440" s="2">
        <v>0</v>
      </c>
      <c r="G440" s="2">
        <v>0</v>
      </c>
      <c r="H440" s="2">
        <v>0</v>
      </c>
      <c r="I440" s="2">
        <v>0</v>
      </c>
      <c r="J440" s="100">
        <v>0</v>
      </c>
      <c r="K440" s="2"/>
      <c r="L440" s="3"/>
      <c r="M440" s="101"/>
      <c r="N440" s="110"/>
      <c r="O440" s="2">
        <v>0</v>
      </c>
      <c r="P440" s="3"/>
    </row>
    <row r="441" spans="1:16" x14ac:dyDescent="0.3">
      <c r="A441">
        <v>72701</v>
      </c>
      <c r="B441" s="2">
        <v>920168.81</v>
      </c>
      <c r="C441" s="2">
        <v>1816781.67</v>
      </c>
      <c r="D441" s="2">
        <v>18875.150000000001</v>
      </c>
      <c r="E441" s="2">
        <v>18875.150000000001</v>
      </c>
      <c r="F441" s="2">
        <v>21429.68</v>
      </c>
      <c r="G441" s="2">
        <v>43606.95</v>
      </c>
      <c r="H441" s="2">
        <v>439.59</v>
      </c>
      <c r="I441" s="2">
        <v>439.59</v>
      </c>
      <c r="J441" s="100">
        <v>1899018.0999999999</v>
      </c>
      <c r="K441" s="2"/>
      <c r="L441" s="3"/>
      <c r="M441" s="101"/>
      <c r="N441" s="110"/>
      <c r="O441" s="2">
        <v>55643.49</v>
      </c>
      <c r="P441" s="3"/>
    </row>
    <row r="442" spans="1:16" x14ac:dyDescent="0.3">
      <c r="A442">
        <v>72702</v>
      </c>
      <c r="B442" s="2">
        <v>97495.96</v>
      </c>
      <c r="C442" s="2">
        <v>185450.4</v>
      </c>
      <c r="D442" s="2">
        <v>1999.97</v>
      </c>
      <c r="E442" s="2">
        <v>1999.97</v>
      </c>
      <c r="F442" s="2">
        <v>24883.48</v>
      </c>
      <c r="G442" s="2">
        <v>50634.67</v>
      </c>
      <c r="H442" s="2">
        <v>510.44</v>
      </c>
      <c r="I442" s="2">
        <v>510.44</v>
      </c>
      <c r="J442" s="100">
        <v>241105.88999999998</v>
      </c>
      <c r="K442" s="2"/>
      <c r="L442" s="3"/>
      <c r="M442" s="101"/>
      <c r="N442" s="110"/>
      <c r="O442" s="2">
        <v>12940.84</v>
      </c>
      <c r="P442" s="3"/>
    </row>
    <row r="443" spans="1:16" x14ac:dyDescent="0.3">
      <c r="A443">
        <v>72704</v>
      </c>
      <c r="B443" s="2">
        <v>0</v>
      </c>
      <c r="C443" s="2">
        <v>0</v>
      </c>
      <c r="D443" s="2">
        <v>0</v>
      </c>
      <c r="E443" s="2">
        <v>0</v>
      </c>
      <c r="F443" s="2">
        <v>0</v>
      </c>
      <c r="G443" s="2">
        <v>0</v>
      </c>
      <c r="H443" s="2">
        <v>0</v>
      </c>
      <c r="I443" s="2">
        <v>0</v>
      </c>
      <c r="J443" s="100">
        <v>0</v>
      </c>
      <c r="K443" s="2"/>
      <c r="L443" s="3"/>
      <c r="M443" s="101"/>
      <c r="N443" s="110"/>
      <c r="O443" s="2">
        <v>0</v>
      </c>
      <c r="P443" s="3"/>
    </row>
    <row r="444" spans="1:16" x14ac:dyDescent="0.3">
      <c r="A444">
        <v>72705</v>
      </c>
      <c r="B444" s="2">
        <v>446935.43</v>
      </c>
      <c r="C444" s="2">
        <v>888479.45</v>
      </c>
      <c r="D444" s="2">
        <v>9167.81</v>
      </c>
      <c r="E444" s="2">
        <v>0</v>
      </c>
      <c r="F444" s="2">
        <v>14762.56</v>
      </c>
      <c r="G444" s="2">
        <v>30039.74</v>
      </c>
      <c r="H444" s="2">
        <v>302.81</v>
      </c>
      <c r="I444" s="2">
        <v>0</v>
      </c>
      <c r="J444" s="100">
        <v>927989.81</v>
      </c>
      <c r="K444" s="2"/>
      <c r="L444" s="3"/>
      <c r="M444" s="101"/>
      <c r="N444" s="110"/>
      <c r="O444" s="2">
        <v>20976.55</v>
      </c>
      <c r="P444" s="3"/>
    </row>
    <row r="445" spans="1:16" x14ac:dyDescent="0.3">
      <c r="A445">
        <v>72801</v>
      </c>
      <c r="B445" s="2">
        <v>266599.88</v>
      </c>
      <c r="C445" s="2">
        <v>542496.55000000005</v>
      </c>
      <c r="D445" s="2">
        <v>5468.7</v>
      </c>
      <c r="E445" s="2">
        <v>5468.7</v>
      </c>
      <c r="F445" s="2">
        <v>63454.9</v>
      </c>
      <c r="G445" s="2">
        <v>128852.36</v>
      </c>
      <c r="H445" s="2">
        <v>1301.6500000000001</v>
      </c>
      <c r="I445" s="2">
        <v>1301.6500000000001</v>
      </c>
      <c r="J445" s="100">
        <v>684889.61</v>
      </c>
      <c r="K445" s="2"/>
      <c r="L445" s="3"/>
      <c r="M445" s="101"/>
      <c r="N445" s="110"/>
      <c r="O445" s="2">
        <v>0</v>
      </c>
      <c r="P445" s="3"/>
    </row>
    <row r="446" spans="1:16" x14ac:dyDescent="0.3">
      <c r="A446">
        <v>72802</v>
      </c>
      <c r="B446" s="2">
        <v>686997.81</v>
      </c>
      <c r="C446" s="2">
        <v>1351707.36</v>
      </c>
      <c r="D446" s="2">
        <v>14092.27</v>
      </c>
      <c r="E446" s="2">
        <v>14092.27</v>
      </c>
      <c r="F446" s="2">
        <v>47863.44</v>
      </c>
      <c r="G446" s="2">
        <v>97395.47</v>
      </c>
      <c r="H446" s="2">
        <v>981.8</v>
      </c>
      <c r="I446" s="2">
        <v>981.8</v>
      </c>
      <c r="J446" s="100">
        <v>1479250.9700000002</v>
      </c>
      <c r="K446" s="2"/>
      <c r="L446" s="3"/>
      <c r="M446" s="101"/>
      <c r="N446" s="110"/>
      <c r="O446" s="2">
        <v>46244</v>
      </c>
      <c r="P446" s="3"/>
    </row>
    <row r="447" spans="1:16" x14ac:dyDescent="0.3">
      <c r="A447">
        <v>72803</v>
      </c>
      <c r="B447" s="2">
        <v>0</v>
      </c>
      <c r="C447" s="2">
        <v>0</v>
      </c>
      <c r="D447" s="2">
        <v>0</v>
      </c>
      <c r="E447" s="2">
        <v>0</v>
      </c>
      <c r="F447" s="2">
        <v>0</v>
      </c>
      <c r="G447" s="2">
        <v>0</v>
      </c>
      <c r="H447" s="2">
        <v>0</v>
      </c>
      <c r="I447" s="2">
        <v>0</v>
      </c>
      <c r="J447" s="100">
        <v>0</v>
      </c>
      <c r="K447" s="2"/>
      <c r="L447" s="3"/>
      <c r="M447" s="101"/>
      <c r="N447" s="110"/>
      <c r="O447" s="2">
        <v>0</v>
      </c>
      <c r="P447" s="3"/>
    </row>
    <row r="448" spans="1:16" x14ac:dyDescent="0.3">
      <c r="A448">
        <v>72806</v>
      </c>
      <c r="B448" s="2">
        <v>36504.97</v>
      </c>
      <c r="C448" s="2">
        <v>72139.539999999994</v>
      </c>
      <c r="D448" s="2">
        <v>748.78</v>
      </c>
      <c r="E448" s="2">
        <v>748.78</v>
      </c>
      <c r="F448" s="2">
        <v>0</v>
      </c>
      <c r="G448" s="2">
        <v>0</v>
      </c>
      <c r="H448" s="2">
        <v>0</v>
      </c>
      <c r="I448" s="2">
        <v>0</v>
      </c>
      <c r="J448" s="100">
        <v>73637.099999999991</v>
      </c>
      <c r="K448" s="2"/>
      <c r="L448" s="3"/>
      <c r="M448" s="101"/>
      <c r="N448" s="110"/>
      <c r="O448" s="2">
        <v>2143.4499999999998</v>
      </c>
      <c r="P448" s="3"/>
    </row>
    <row r="449" spans="1:16" x14ac:dyDescent="0.3">
      <c r="A449">
        <v>72807</v>
      </c>
      <c r="B449" s="2">
        <v>0</v>
      </c>
      <c r="C449" s="2">
        <v>0</v>
      </c>
      <c r="D449" s="2">
        <v>0</v>
      </c>
      <c r="E449" s="2">
        <v>0</v>
      </c>
      <c r="F449" s="2">
        <v>0</v>
      </c>
      <c r="G449" s="2">
        <v>0</v>
      </c>
      <c r="H449" s="2">
        <v>0</v>
      </c>
      <c r="I449" s="2">
        <v>0</v>
      </c>
      <c r="J449" s="100">
        <v>0</v>
      </c>
      <c r="K449" s="2"/>
      <c r="L449" s="3"/>
      <c r="M449" s="101"/>
      <c r="N449" s="110"/>
      <c r="O449" s="2">
        <v>389.07</v>
      </c>
      <c r="P449" s="3"/>
    </row>
    <row r="450" spans="1:16" x14ac:dyDescent="0.3">
      <c r="A450">
        <v>72808</v>
      </c>
      <c r="B450" s="2">
        <v>0</v>
      </c>
      <c r="C450" s="2">
        <v>0</v>
      </c>
      <c r="D450" s="2">
        <v>0</v>
      </c>
      <c r="E450" s="2">
        <v>0</v>
      </c>
      <c r="F450" s="2">
        <v>0</v>
      </c>
      <c r="G450" s="2">
        <v>0</v>
      </c>
      <c r="H450" s="2">
        <v>0</v>
      </c>
      <c r="I450" s="2">
        <v>0</v>
      </c>
      <c r="J450" s="100">
        <v>0</v>
      </c>
      <c r="K450" s="2"/>
      <c r="L450" s="3"/>
      <c r="M450" s="101"/>
      <c r="N450" s="110"/>
      <c r="O450" s="2">
        <v>69.77</v>
      </c>
      <c r="P450" s="3"/>
    </row>
    <row r="451" spans="1:16" x14ac:dyDescent="0.3">
      <c r="A451">
        <v>72809</v>
      </c>
      <c r="B451" s="2">
        <v>0</v>
      </c>
      <c r="C451" s="2">
        <v>0</v>
      </c>
      <c r="D451" s="2">
        <v>0</v>
      </c>
      <c r="E451" s="2">
        <v>0</v>
      </c>
      <c r="F451" s="2">
        <v>0</v>
      </c>
      <c r="G451" s="2">
        <v>0</v>
      </c>
      <c r="H451" s="2">
        <v>0</v>
      </c>
      <c r="I451" s="2">
        <v>0</v>
      </c>
      <c r="J451" s="100">
        <v>0</v>
      </c>
      <c r="K451" s="2"/>
      <c r="L451" s="3"/>
      <c r="M451" s="101"/>
      <c r="N451" s="110"/>
      <c r="O451" s="2">
        <v>0</v>
      </c>
      <c r="P451" s="3"/>
    </row>
    <row r="452" spans="1:16" x14ac:dyDescent="0.3">
      <c r="A452">
        <v>72810</v>
      </c>
      <c r="B452" s="2">
        <v>0</v>
      </c>
      <c r="C452" s="2">
        <v>0</v>
      </c>
      <c r="D452" s="2">
        <v>0</v>
      </c>
      <c r="E452" s="2">
        <v>0</v>
      </c>
      <c r="F452" s="2">
        <v>0</v>
      </c>
      <c r="G452" s="2">
        <v>0</v>
      </c>
      <c r="H452" s="2">
        <v>0</v>
      </c>
      <c r="I452" s="2">
        <v>0</v>
      </c>
      <c r="J452" s="100">
        <v>0</v>
      </c>
      <c r="K452" s="2"/>
      <c r="L452" s="3"/>
      <c r="M452" s="101"/>
      <c r="N452" s="110"/>
      <c r="O452" s="2">
        <v>0</v>
      </c>
      <c r="P452" s="3"/>
    </row>
    <row r="453" spans="1:16" x14ac:dyDescent="0.3">
      <c r="A453">
        <v>72901</v>
      </c>
      <c r="B453" s="2">
        <v>1264621.74</v>
      </c>
      <c r="C453" s="2">
        <v>2490658.3199999998</v>
      </c>
      <c r="D453" s="2">
        <v>25941.040000000001</v>
      </c>
      <c r="E453" s="2">
        <v>25941.040000000001</v>
      </c>
      <c r="F453" s="2">
        <v>111648.15</v>
      </c>
      <c r="G453" s="2">
        <v>227189.22</v>
      </c>
      <c r="H453" s="2">
        <v>2290.2199999999998</v>
      </c>
      <c r="I453" s="2">
        <v>2290.2199999999998</v>
      </c>
      <c r="J453" s="100">
        <v>2774310.0600000005</v>
      </c>
      <c r="K453" s="2"/>
      <c r="L453" s="3"/>
      <c r="M453" s="101"/>
      <c r="N453" s="110"/>
      <c r="O453" s="2">
        <v>82682.28</v>
      </c>
      <c r="P453" s="3"/>
    </row>
    <row r="454" spans="1:16" x14ac:dyDescent="0.3">
      <c r="A454">
        <v>72902</v>
      </c>
      <c r="B454" s="2">
        <v>336244.37</v>
      </c>
      <c r="C454" s="2">
        <v>657171.93999999994</v>
      </c>
      <c r="D454" s="2">
        <v>6897.37</v>
      </c>
      <c r="E454" s="2">
        <v>6897.37</v>
      </c>
      <c r="F454" s="2">
        <v>3467.92</v>
      </c>
      <c r="G454" s="2">
        <v>7056.55</v>
      </c>
      <c r="H454" s="2">
        <v>71.13</v>
      </c>
      <c r="I454" s="2">
        <v>71.13</v>
      </c>
      <c r="J454" s="100">
        <v>678165.49</v>
      </c>
      <c r="K454" s="2"/>
      <c r="L454" s="3"/>
      <c r="M454" s="101"/>
      <c r="N454" s="110"/>
      <c r="O454" s="2">
        <v>27041.55</v>
      </c>
      <c r="P454" s="3"/>
    </row>
    <row r="455" spans="1:16" x14ac:dyDescent="0.3">
      <c r="A455">
        <v>72904</v>
      </c>
      <c r="B455" s="2">
        <v>0</v>
      </c>
      <c r="C455" s="2">
        <v>0</v>
      </c>
      <c r="D455" s="2">
        <v>0</v>
      </c>
      <c r="E455" s="2">
        <v>0</v>
      </c>
      <c r="F455" s="2">
        <v>444.6</v>
      </c>
      <c r="G455" s="2">
        <v>904.72</v>
      </c>
      <c r="H455" s="2">
        <v>0</v>
      </c>
      <c r="I455" s="2">
        <v>9.1199999999999992</v>
      </c>
      <c r="J455" s="100">
        <v>913.84</v>
      </c>
      <c r="K455" s="2"/>
      <c r="L455" s="3"/>
      <c r="M455" s="101"/>
      <c r="N455" s="110"/>
      <c r="O455" s="2">
        <v>0</v>
      </c>
      <c r="P455" s="3"/>
    </row>
    <row r="456" spans="1:16" x14ac:dyDescent="0.3">
      <c r="A456">
        <v>72905</v>
      </c>
      <c r="B456" s="2">
        <v>0</v>
      </c>
      <c r="C456" s="2">
        <v>0</v>
      </c>
      <c r="D456" s="2">
        <v>0</v>
      </c>
      <c r="E456" s="2">
        <v>0</v>
      </c>
      <c r="F456" s="2">
        <v>0</v>
      </c>
      <c r="G456" s="2">
        <v>0</v>
      </c>
      <c r="H456" s="2">
        <v>0</v>
      </c>
      <c r="I456" s="2">
        <v>0</v>
      </c>
      <c r="J456" s="100">
        <v>0</v>
      </c>
      <c r="K456" s="2"/>
      <c r="L456" s="3"/>
      <c r="M456" s="101"/>
      <c r="N456" s="110"/>
      <c r="O456" s="2">
        <v>0</v>
      </c>
      <c r="P456" s="3"/>
    </row>
    <row r="457" spans="1:16" x14ac:dyDescent="0.3">
      <c r="A457">
        <v>72907</v>
      </c>
      <c r="B457" s="2">
        <v>0</v>
      </c>
      <c r="C457" s="2">
        <v>0</v>
      </c>
      <c r="D457" s="2">
        <v>0</v>
      </c>
      <c r="E457" s="2">
        <v>0</v>
      </c>
      <c r="F457" s="2">
        <v>0</v>
      </c>
      <c r="G457" s="2">
        <v>0</v>
      </c>
      <c r="H457" s="2">
        <v>0</v>
      </c>
      <c r="I457" s="2">
        <v>0</v>
      </c>
      <c r="J457" s="100">
        <v>0</v>
      </c>
      <c r="K457" s="2"/>
      <c r="L457" s="3"/>
      <c r="M457" s="101"/>
      <c r="N457" s="110"/>
      <c r="O457" s="2">
        <v>0</v>
      </c>
      <c r="P457" s="3"/>
    </row>
    <row r="458" spans="1:16" x14ac:dyDescent="0.3">
      <c r="A458">
        <v>72908</v>
      </c>
      <c r="B458" s="2">
        <v>0</v>
      </c>
      <c r="C458" s="107">
        <v>0</v>
      </c>
      <c r="D458" s="2">
        <v>0</v>
      </c>
      <c r="E458" s="2">
        <v>0</v>
      </c>
      <c r="F458" s="2">
        <v>8503.3799999999992</v>
      </c>
      <c r="G458" s="2">
        <v>17303.34</v>
      </c>
      <c r="H458" s="2">
        <v>174.44</v>
      </c>
      <c r="I458" s="2">
        <v>174.44</v>
      </c>
      <c r="J458" s="100">
        <v>17652.22</v>
      </c>
      <c r="K458" s="2"/>
      <c r="L458" s="3"/>
      <c r="M458" s="101"/>
      <c r="N458" s="110"/>
      <c r="O458" s="2">
        <v>0</v>
      </c>
      <c r="P458" s="3"/>
    </row>
    <row r="459" spans="1:16" x14ac:dyDescent="0.3">
      <c r="A459">
        <v>72909</v>
      </c>
      <c r="B459" s="2">
        <v>0</v>
      </c>
      <c r="C459" s="2">
        <v>0</v>
      </c>
      <c r="D459" s="2">
        <v>0</v>
      </c>
      <c r="E459" s="2">
        <v>0</v>
      </c>
      <c r="F459" s="2">
        <v>0</v>
      </c>
      <c r="G459" s="2">
        <v>0</v>
      </c>
      <c r="H459" s="2">
        <v>0</v>
      </c>
      <c r="I459" s="2">
        <v>0</v>
      </c>
      <c r="J459" s="100">
        <v>0</v>
      </c>
      <c r="K459" s="2"/>
      <c r="L459" s="3"/>
      <c r="M459" s="101"/>
      <c r="N459" s="110"/>
      <c r="O459" s="2">
        <v>0</v>
      </c>
      <c r="P459" s="3"/>
    </row>
    <row r="460" spans="1:16" x14ac:dyDescent="0.3">
      <c r="A460">
        <v>72910</v>
      </c>
      <c r="B460" s="2">
        <v>0</v>
      </c>
      <c r="C460" s="2">
        <v>0</v>
      </c>
      <c r="D460" s="2">
        <v>0</v>
      </c>
      <c r="E460" s="2">
        <v>0</v>
      </c>
      <c r="F460" s="2">
        <v>0</v>
      </c>
      <c r="G460" s="2">
        <v>0</v>
      </c>
      <c r="H460" s="2">
        <v>0</v>
      </c>
      <c r="I460" s="2">
        <v>0</v>
      </c>
      <c r="J460" s="100">
        <v>0</v>
      </c>
      <c r="K460" s="2"/>
      <c r="L460" s="3"/>
      <c r="M460" s="101"/>
      <c r="N460" s="110"/>
      <c r="O460" s="2">
        <v>0</v>
      </c>
      <c r="P460" s="3"/>
    </row>
    <row r="461" spans="1:16" x14ac:dyDescent="0.3">
      <c r="A461">
        <v>72911</v>
      </c>
      <c r="B461" s="2">
        <v>0</v>
      </c>
      <c r="C461" s="2">
        <v>-13.33</v>
      </c>
      <c r="D461" s="2">
        <v>0</v>
      </c>
      <c r="E461" s="2">
        <v>0</v>
      </c>
      <c r="F461" s="2">
        <v>3382.25</v>
      </c>
      <c r="G461" s="2">
        <v>6719.58</v>
      </c>
      <c r="H461" s="2">
        <v>69.38</v>
      </c>
      <c r="I461" s="2">
        <v>69.38</v>
      </c>
      <c r="J461" s="100">
        <v>6845.0099999999984</v>
      </c>
      <c r="K461" s="2"/>
      <c r="L461" s="3"/>
      <c r="M461" s="101"/>
      <c r="N461" s="110"/>
      <c r="O461" s="2">
        <v>13.33</v>
      </c>
      <c r="P461" s="3"/>
    </row>
    <row r="462" spans="1:16" x14ac:dyDescent="0.3">
      <c r="A462">
        <v>72912</v>
      </c>
      <c r="B462" s="2">
        <v>0</v>
      </c>
      <c r="C462" s="2">
        <v>0</v>
      </c>
      <c r="D462" s="2">
        <v>0</v>
      </c>
      <c r="E462" s="2">
        <v>0</v>
      </c>
      <c r="F462" s="2">
        <v>0</v>
      </c>
      <c r="G462" s="2">
        <v>0</v>
      </c>
      <c r="H462" s="2">
        <v>0</v>
      </c>
      <c r="I462" s="2">
        <v>0</v>
      </c>
      <c r="J462" s="100">
        <v>0</v>
      </c>
      <c r="K462" s="2"/>
      <c r="L462" s="3"/>
      <c r="M462" s="101"/>
      <c r="N462" s="110"/>
      <c r="O462" s="2">
        <v>0</v>
      </c>
      <c r="P462" s="3"/>
    </row>
    <row r="463" spans="1:16" x14ac:dyDescent="0.3">
      <c r="A463">
        <v>72913</v>
      </c>
      <c r="B463" s="2">
        <v>0</v>
      </c>
      <c r="C463" s="2">
        <v>0</v>
      </c>
      <c r="D463" s="2">
        <v>0</v>
      </c>
      <c r="E463" s="2">
        <v>0</v>
      </c>
      <c r="F463" s="2">
        <v>0</v>
      </c>
      <c r="G463" s="2">
        <v>0</v>
      </c>
      <c r="H463" s="2">
        <v>0</v>
      </c>
      <c r="I463" s="2">
        <v>0</v>
      </c>
      <c r="J463" s="100">
        <v>0</v>
      </c>
      <c r="K463" s="2"/>
      <c r="L463" s="3"/>
      <c r="M463" s="101"/>
      <c r="N463" s="110"/>
      <c r="O463" s="2">
        <v>0</v>
      </c>
      <c r="P463" s="3"/>
    </row>
    <row r="464" spans="1:16" x14ac:dyDescent="0.3">
      <c r="A464">
        <v>72915</v>
      </c>
      <c r="B464" s="2">
        <v>0</v>
      </c>
      <c r="C464" s="2">
        <v>0</v>
      </c>
      <c r="D464" s="2">
        <v>0</v>
      </c>
      <c r="E464" s="2">
        <v>0</v>
      </c>
      <c r="F464" s="2">
        <v>0</v>
      </c>
      <c r="G464" s="2">
        <v>0</v>
      </c>
      <c r="H464" s="2">
        <v>0</v>
      </c>
      <c r="I464" s="2">
        <v>0</v>
      </c>
      <c r="J464" s="100">
        <v>0</v>
      </c>
      <c r="K464" s="2"/>
      <c r="L464" s="3"/>
      <c r="M464" s="101"/>
      <c r="N464" s="110"/>
      <c r="O464" s="2">
        <v>0</v>
      </c>
      <c r="P464" s="3"/>
    </row>
    <row r="465" spans="1:16" x14ac:dyDescent="0.3">
      <c r="A465">
        <v>73001</v>
      </c>
      <c r="B465" s="2">
        <v>241258.18</v>
      </c>
      <c r="C465" s="2">
        <v>475361.81</v>
      </c>
      <c r="D465" s="2">
        <v>4948.8900000000003</v>
      </c>
      <c r="E465" s="2">
        <v>4948.8900000000003</v>
      </c>
      <c r="F465" s="2">
        <v>3505</v>
      </c>
      <c r="G465" s="2">
        <v>7132.2</v>
      </c>
      <c r="H465" s="2">
        <v>71.900000000000006</v>
      </c>
      <c r="I465" s="2">
        <v>71.900000000000006</v>
      </c>
      <c r="J465" s="100">
        <v>492535.59000000008</v>
      </c>
      <c r="K465" s="2"/>
      <c r="L465" s="3"/>
      <c r="M465" s="101"/>
      <c r="N465" s="110"/>
      <c r="O465" s="2">
        <v>15568.14</v>
      </c>
      <c r="P465" s="3"/>
    </row>
    <row r="466" spans="1:16" x14ac:dyDescent="0.3">
      <c r="A466">
        <v>73002</v>
      </c>
      <c r="B466" s="2">
        <v>737231.81</v>
      </c>
      <c r="C466" s="2">
        <v>1444271.25</v>
      </c>
      <c r="D466" s="2">
        <v>15122.64</v>
      </c>
      <c r="E466" s="2">
        <v>15122.64</v>
      </c>
      <c r="F466" s="2">
        <v>65244.65</v>
      </c>
      <c r="G466" s="2">
        <v>132764.04999999999</v>
      </c>
      <c r="H466" s="2">
        <v>1338.33</v>
      </c>
      <c r="I466" s="2">
        <v>1338.33</v>
      </c>
      <c r="J466" s="100">
        <v>1609957.24</v>
      </c>
      <c r="K466" s="2"/>
      <c r="L466" s="3"/>
      <c r="M466" s="101"/>
      <c r="N466" s="110"/>
      <c r="O466" s="2">
        <v>55900.21</v>
      </c>
      <c r="P466" s="3"/>
    </row>
    <row r="467" spans="1:16" x14ac:dyDescent="0.3">
      <c r="A467">
        <v>73003</v>
      </c>
      <c r="B467" s="2">
        <v>0</v>
      </c>
      <c r="C467" s="2">
        <v>0</v>
      </c>
      <c r="D467" s="2">
        <v>0</v>
      </c>
      <c r="E467" s="2">
        <v>0</v>
      </c>
      <c r="F467" s="2">
        <v>0</v>
      </c>
      <c r="G467" s="2">
        <v>0</v>
      </c>
      <c r="H467" s="2">
        <v>0</v>
      </c>
      <c r="I467" s="2">
        <v>0</v>
      </c>
      <c r="J467" s="100">
        <v>0</v>
      </c>
      <c r="K467" s="2"/>
      <c r="L467" s="3"/>
      <c r="M467" s="101"/>
      <c r="N467" s="110"/>
      <c r="O467" s="2">
        <v>0</v>
      </c>
      <c r="P467" s="3"/>
    </row>
    <row r="468" spans="1:16" x14ac:dyDescent="0.3">
      <c r="A468">
        <v>73004</v>
      </c>
      <c r="B468" s="2">
        <v>0</v>
      </c>
      <c r="C468" s="2">
        <v>0</v>
      </c>
      <c r="D468" s="2">
        <v>0</v>
      </c>
      <c r="E468" s="2">
        <v>0</v>
      </c>
      <c r="F468" s="2">
        <v>0</v>
      </c>
      <c r="G468" s="2">
        <v>0</v>
      </c>
      <c r="H468" s="2">
        <v>0</v>
      </c>
      <c r="I468" s="2">
        <v>0</v>
      </c>
      <c r="J468" s="100">
        <v>0</v>
      </c>
      <c r="K468" s="2"/>
      <c r="L468" s="3"/>
      <c r="M468" s="101"/>
      <c r="N468" s="110"/>
      <c r="O468" s="2">
        <v>0</v>
      </c>
      <c r="P468" s="3"/>
    </row>
    <row r="469" spans="1:16" x14ac:dyDescent="0.3">
      <c r="A469">
        <v>73005</v>
      </c>
      <c r="B469" s="2">
        <v>0</v>
      </c>
      <c r="C469" s="2">
        <v>0</v>
      </c>
      <c r="D469" s="2">
        <v>0</v>
      </c>
      <c r="E469" s="2">
        <v>0</v>
      </c>
      <c r="F469" s="2">
        <v>0</v>
      </c>
      <c r="G469" s="2">
        <v>0</v>
      </c>
      <c r="H469" s="2">
        <v>0</v>
      </c>
      <c r="I469" s="2">
        <v>0</v>
      </c>
      <c r="J469" s="100">
        <v>0</v>
      </c>
      <c r="K469" s="2"/>
      <c r="L469" s="3"/>
      <c r="M469" s="101"/>
      <c r="N469" s="110"/>
      <c r="O469" s="2">
        <v>0</v>
      </c>
      <c r="P469" s="3"/>
    </row>
    <row r="470" spans="1:16" x14ac:dyDescent="0.3">
      <c r="A470">
        <v>73006</v>
      </c>
      <c r="B470" s="2">
        <v>0</v>
      </c>
      <c r="C470" s="2">
        <v>0</v>
      </c>
      <c r="D470" s="2">
        <v>0</v>
      </c>
      <c r="E470" s="2">
        <v>0</v>
      </c>
      <c r="F470" s="2">
        <v>0</v>
      </c>
      <c r="G470" s="2">
        <v>0</v>
      </c>
      <c r="H470" s="2">
        <v>0</v>
      </c>
      <c r="I470" s="2">
        <v>0</v>
      </c>
      <c r="J470" s="100">
        <v>0</v>
      </c>
      <c r="K470" s="2"/>
      <c r="L470" s="3"/>
      <c r="M470" s="101"/>
      <c r="N470" s="110"/>
      <c r="O470" s="2">
        <v>0</v>
      </c>
      <c r="P470" s="3"/>
    </row>
    <row r="471" spans="1:16" x14ac:dyDescent="0.3">
      <c r="A471">
        <v>73010</v>
      </c>
      <c r="B471" s="2">
        <v>0</v>
      </c>
      <c r="C471" s="2">
        <v>0</v>
      </c>
      <c r="D471" s="2">
        <v>0</v>
      </c>
      <c r="E471" s="2">
        <v>0</v>
      </c>
      <c r="F471" s="2">
        <v>468</v>
      </c>
      <c r="G471" s="2">
        <v>952.32</v>
      </c>
      <c r="H471" s="2">
        <v>9.6</v>
      </c>
      <c r="I471" s="2">
        <v>9.6</v>
      </c>
      <c r="J471" s="100">
        <v>971.52</v>
      </c>
      <c r="K471" s="2"/>
      <c r="L471" s="3"/>
      <c r="M471" s="101"/>
      <c r="N471" s="110"/>
      <c r="O471" s="2">
        <v>0</v>
      </c>
      <c r="P471" s="3"/>
    </row>
    <row r="472" spans="1:16" x14ac:dyDescent="0.3">
      <c r="A472">
        <v>73013</v>
      </c>
      <c r="B472" s="2">
        <v>0</v>
      </c>
      <c r="C472" s="2">
        <v>0</v>
      </c>
      <c r="D472" s="2">
        <v>0</v>
      </c>
      <c r="E472" s="2">
        <v>0</v>
      </c>
      <c r="F472" s="2">
        <v>0</v>
      </c>
      <c r="G472" s="2">
        <v>0</v>
      </c>
      <c r="H472" s="2">
        <v>0</v>
      </c>
      <c r="I472" s="2">
        <v>0</v>
      </c>
      <c r="J472" s="100">
        <v>0</v>
      </c>
      <c r="K472" s="2"/>
      <c r="L472" s="3"/>
      <c r="M472" s="101"/>
      <c r="N472" s="110"/>
      <c r="O472" s="2">
        <v>0</v>
      </c>
      <c r="P472" s="3"/>
    </row>
    <row r="473" spans="1:16" x14ac:dyDescent="0.3">
      <c r="A473">
        <v>73101</v>
      </c>
      <c r="B473" s="2">
        <v>125975.55</v>
      </c>
      <c r="C473" s="2">
        <v>242377.22</v>
      </c>
      <c r="D473" s="2">
        <v>2584.08</v>
      </c>
      <c r="E473" s="2">
        <v>2584.08</v>
      </c>
      <c r="F473" s="2">
        <v>37274.769999999997</v>
      </c>
      <c r="G473" s="2">
        <v>75849.850000000006</v>
      </c>
      <c r="H473" s="2">
        <v>764.63</v>
      </c>
      <c r="I473" s="2">
        <v>764.63</v>
      </c>
      <c r="J473" s="100">
        <v>324924.49</v>
      </c>
      <c r="K473" s="2"/>
      <c r="L473" s="3"/>
      <c r="M473" s="101"/>
      <c r="N473" s="110"/>
      <c r="O473" s="2">
        <v>13965.72</v>
      </c>
      <c r="P473" s="3"/>
    </row>
    <row r="474" spans="1:16" x14ac:dyDescent="0.3">
      <c r="A474">
        <v>73102</v>
      </c>
      <c r="B474" s="2">
        <v>43368.85</v>
      </c>
      <c r="C474" s="2">
        <v>83773.73</v>
      </c>
      <c r="D474" s="2">
        <v>889.64</v>
      </c>
      <c r="E474" s="2">
        <v>889.64</v>
      </c>
      <c r="F474" s="2">
        <v>7580.43</v>
      </c>
      <c r="G474" s="2">
        <v>15425.23</v>
      </c>
      <c r="H474" s="2">
        <v>155.5</v>
      </c>
      <c r="I474" s="2">
        <v>155.5</v>
      </c>
      <c r="J474" s="100">
        <v>101289.23999999999</v>
      </c>
      <c r="K474" s="2"/>
      <c r="L474" s="3"/>
      <c r="M474" s="101"/>
      <c r="N474" s="110"/>
      <c r="O474" s="2">
        <v>4476.2299999999996</v>
      </c>
      <c r="P474" s="3"/>
    </row>
    <row r="475" spans="1:16" x14ac:dyDescent="0.3">
      <c r="A475">
        <v>73105</v>
      </c>
      <c r="B475" s="2">
        <v>0</v>
      </c>
      <c r="C475" s="2">
        <v>0</v>
      </c>
      <c r="D475" s="2">
        <v>0</v>
      </c>
      <c r="E475" s="2">
        <v>0</v>
      </c>
      <c r="F475" s="2">
        <v>0</v>
      </c>
      <c r="G475" s="2">
        <v>0</v>
      </c>
      <c r="H475" s="2">
        <v>0</v>
      </c>
      <c r="I475" s="2">
        <v>0</v>
      </c>
      <c r="J475" s="100">
        <v>0</v>
      </c>
      <c r="K475" s="2"/>
      <c r="L475" s="3"/>
      <c r="M475" s="101"/>
      <c r="N475" s="110"/>
      <c r="O475" s="2">
        <v>0</v>
      </c>
      <c r="P475" s="3"/>
    </row>
    <row r="476" spans="1:16" x14ac:dyDescent="0.3">
      <c r="A476">
        <v>73201</v>
      </c>
      <c r="B476" s="2">
        <v>3605359.82</v>
      </c>
      <c r="C476" s="2">
        <v>7026024.9199999999</v>
      </c>
      <c r="D476" s="2">
        <v>73955.95</v>
      </c>
      <c r="E476" s="2">
        <v>73955.95</v>
      </c>
      <c r="F476" s="2">
        <v>324722.98</v>
      </c>
      <c r="G476" s="2">
        <v>660769.35</v>
      </c>
      <c r="H476" s="2">
        <v>6661.03</v>
      </c>
      <c r="I476" s="2">
        <v>6661.03</v>
      </c>
      <c r="J476" s="100">
        <v>7848028.2300000004</v>
      </c>
      <c r="K476" s="2"/>
      <c r="L476" s="3"/>
      <c r="M476" s="101"/>
      <c r="N476" s="110"/>
      <c r="O476" s="2">
        <v>310417.65000000002</v>
      </c>
      <c r="P476" s="3"/>
    </row>
    <row r="477" spans="1:16" x14ac:dyDescent="0.3">
      <c r="A477">
        <v>73202</v>
      </c>
      <c r="B477" s="2">
        <v>415350.66</v>
      </c>
      <c r="C477" s="2">
        <v>815195.62</v>
      </c>
      <c r="D477" s="2">
        <v>8520.01</v>
      </c>
      <c r="E477" s="2">
        <v>8520.01</v>
      </c>
      <c r="F477" s="2">
        <v>5214.66</v>
      </c>
      <c r="G477" s="2">
        <v>10611.05</v>
      </c>
      <c r="H477" s="2">
        <v>106.97</v>
      </c>
      <c r="I477" s="2">
        <v>106.97</v>
      </c>
      <c r="J477" s="100">
        <v>843060.63</v>
      </c>
      <c r="K477" s="2"/>
      <c r="L477" s="3"/>
      <c r="M477" s="101"/>
      <c r="N477" s="110"/>
      <c r="O477" s="2">
        <v>29990.02</v>
      </c>
      <c r="P477" s="3"/>
    </row>
    <row r="478" spans="1:16" x14ac:dyDescent="0.3">
      <c r="A478">
        <v>73203</v>
      </c>
      <c r="B478" s="2">
        <v>436317.47</v>
      </c>
      <c r="C478" s="2">
        <v>861751.05</v>
      </c>
      <c r="D478" s="2">
        <v>8950.1</v>
      </c>
      <c r="E478" s="2">
        <v>8950.1</v>
      </c>
      <c r="F478" s="2">
        <v>7169.33</v>
      </c>
      <c r="G478" s="2">
        <v>14588.9</v>
      </c>
      <c r="H478" s="2">
        <v>147.05000000000001</v>
      </c>
      <c r="I478" s="2">
        <v>147.05000000000001</v>
      </c>
      <c r="J478" s="100">
        <v>894534.25000000012</v>
      </c>
      <c r="K478" s="2"/>
      <c r="L478" s="3"/>
      <c r="M478" s="101"/>
      <c r="N478" s="110"/>
      <c r="O478" s="2">
        <v>26098.23</v>
      </c>
      <c r="P478" s="3"/>
    </row>
    <row r="479" spans="1:16" x14ac:dyDescent="0.3">
      <c r="A479">
        <v>73204</v>
      </c>
      <c r="B479" s="2">
        <v>151327.35</v>
      </c>
      <c r="C479" s="2">
        <v>307931.43</v>
      </c>
      <c r="D479" s="2">
        <v>3104.15</v>
      </c>
      <c r="E479" s="2">
        <v>0</v>
      </c>
      <c r="F479" s="2">
        <v>20608.03</v>
      </c>
      <c r="G479" s="2">
        <v>41934.58</v>
      </c>
      <c r="H479" s="2">
        <v>422.75</v>
      </c>
      <c r="I479" s="2">
        <v>0</v>
      </c>
      <c r="J479" s="100">
        <v>353392.91000000003</v>
      </c>
      <c r="K479" s="2"/>
      <c r="L479" s="3"/>
      <c r="M479" s="101"/>
      <c r="N479" s="110"/>
      <c r="O479" s="2">
        <v>0</v>
      </c>
      <c r="P479" s="3"/>
    </row>
    <row r="480" spans="1:16" x14ac:dyDescent="0.3">
      <c r="A480">
        <v>73205</v>
      </c>
      <c r="B480" s="2">
        <v>417327.8</v>
      </c>
      <c r="C480" s="2">
        <v>818140.44</v>
      </c>
      <c r="D480" s="2">
        <v>8560.5400000000009</v>
      </c>
      <c r="E480" s="2">
        <v>8560.5400000000009</v>
      </c>
      <c r="F480" s="2">
        <v>0</v>
      </c>
      <c r="G480" s="2">
        <v>0</v>
      </c>
      <c r="H480" s="2">
        <v>0</v>
      </c>
      <c r="I480" s="2">
        <v>0</v>
      </c>
      <c r="J480" s="100">
        <v>835261.52</v>
      </c>
      <c r="K480" s="2"/>
      <c r="L480" s="3"/>
      <c r="M480" s="101"/>
      <c r="N480" s="110"/>
      <c r="O480" s="2">
        <v>31068.83</v>
      </c>
      <c r="P480" s="3"/>
    </row>
    <row r="481" spans="1:16" x14ac:dyDescent="0.3">
      <c r="A481">
        <v>73206</v>
      </c>
      <c r="B481" s="2">
        <v>135414.39999999999</v>
      </c>
      <c r="C481" s="2">
        <v>263920.56</v>
      </c>
      <c r="D481" s="2">
        <v>2777.71</v>
      </c>
      <c r="E481" s="2">
        <v>2777.71</v>
      </c>
      <c r="F481" s="2">
        <v>13360.45</v>
      </c>
      <c r="G481" s="2">
        <v>27402.84</v>
      </c>
      <c r="H481" s="2">
        <v>274.06</v>
      </c>
      <c r="I481" s="2">
        <v>274.06</v>
      </c>
      <c r="J481" s="100">
        <v>297426.94000000006</v>
      </c>
      <c r="K481" s="2"/>
      <c r="L481" s="3"/>
      <c r="M481" s="101"/>
      <c r="N481" s="110"/>
      <c r="O481" s="2">
        <v>11413.67</v>
      </c>
      <c r="P481" s="3"/>
    </row>
    <row r="482" spans="1:16" x14ac:dyDescent="0.3">
      <c r="A482">
        <v>73207</v>
      </c>
      <c r="B482" s="2">
        <v>0</v>
      </c>
      <c r="C482" s="2">
        <v>0</v>
      </c>
      <c r="D482" s="2">
        <v>0</v>
      </c>
      <c r="E482" s="2">
        <v>0</v>
      </c>
      <c r="F482" s="2">
        <v>2030.71</v>
      </c>
      <c r="G482" s="2">
        <v>4132.22</v>
      </c>
      <c r="H482" s="2">
        <v>41.66</v>
      </c>
      <c r="I482" s="2">
        <v>41.66</v>
      </c>
      <c r="J482" s="100">
        <v>4215.54</v>
      </c>
      <c r="K482" s="2"/>
      <c r="L482" s="3"/>
      <c r="M482" s="101"/>
      <c r="N482" s="110"/>
      <c r="O482" s="2">
        <v>0</v>
      </c>
      <c r="P482" s="3"/>
    </row>
    <row r="483" spans="1:16" x14ac:dyDescent="0.3">
      <c r="A483">
        <v>73208</v>
      </c>
      <c r="B483" s="2">
        <v>0</v>
      </c>
      <c r="C483" s="2">
        <v>0</v>
      </c>
      <c r="D483" s="2">
        <v>0</v>
      </c>
      <c r="E483" s="2">
        <v>0</v>
      </c>
      <c r="F483" s="2">
        <v>2111.9699999999998</v>
      </c>
      <c r="G483" s="2">
        <v>4297.5200000000004</v>
      </c>
      <c r="H483" s="2">
        <v>43.31</v>
      </c>
      <c r="I483" s="2">
        <v>43.31</v>
      </c>
      <c r="J483" s="100">
        <v>4384.1400000000012</v>
      </c>
      <c r="K483" s="2"/>
      <c r="L483" s="3"/>
      <c r="M483" s="101"/>
      <c r="N483" s="110"/>
      <c r="O483" s="2">
        <v>0</v>
      </c>
      <c r="P483" s="3"/>
    </row>
    <row r="484" spans="1:16" x14ac:dyDescent="0.3">
      <c r="A484">
        <v>73209</v>
      </c>
      <c r="B484" s="2">
        <v>48441.82</v>
      </c>
      <c r="C484" s="2">
        <v>96140.23</v>
      </c>
      <c r="D484" s="2">
        <v>993.67</v>
      </c>
      <c r="E484" s="2">
        <v>993.67</v>
      </c>
      <c r="F484" s="2">
        <v>0</v>
      </c>
      <c r="G484" s="2">
        <v>0</v>
      </c>
      <c r="H484" s="2">
        <v>0</v>
      </c>
      <c r="I484" s="2">
        <v>0</v>
      </c>
      <c r="J484" s="100">
        <v>98127.569999999992</v>
      </c>
      <c r="K484" s="2"/>
      <c r="L484" s="3"/>
      <c r="M484" s="101"/>
      <c r="N484" s="110"/>
      <c r="O484" s="2">
        <v>2432.6799999999998</v>
      </c>
      <c r="P484" s="3"/>
    </row>
    <row r="485" spans="1:16" x14ac:dyDescent="0.3">
      <c r="A485">
        <v>73212</v>
      </c>
      <c r="B485" s="2">
        <v>17493.07</v>
      </c>
      <c r="C485" s="2">
        <v>34389.230000000003</v>
      </c>
      <c r="D485" s="2">
        <v>358.82</v>
      </c>
      <c r="E485" s="2">
        <v>358.82</v>
      </c>
      <c r="F485" s="2">
        <v>0</v>
      </c>
      <c r="G485" s="2">
        <v>0</v>
      </c>
      <c r="H485" s="2">
        <v>0</v>
      </c>
      <c r="I485" s="2">
        <v>0</v>
      </c>
      <c r="J485" s="100">
        <v>35106.870000000003</v>
      </c>
      <c r="K485" s="2"/>
      <c r="L485" s="3"/>
      <c r="M485" s="101"/>
      <c r="N485" s="110"/>
      <c r="O485" s="2">
        <v>1206.29</v>
      </c>
      <c r="P485" s="3"/>
    </row>
    <row r="486" spans="1:16" x14ac:dyDescent="0.3">
      <c r="A486">
        <v>73213</v>
      </c>
      <c r="B486" s="2">
        <v>8645.26</v>
      </c>
      <c r="C486" s="2">
        <v>16122.23</v>
      </c>
      <c r="D486" s="2">
        <v>177.35</v>
      </c>
      <c r="E486" s="2">
        <v>177.35</v>
      </c>
      <c r="F486" s="2">
        <v>7733.54</v>
      </c>
      <c r="G486" s="2">
        <v>15736.79</v>
      </c>
      <c r="H486" s="2">
        <v>158.63999999999999</v>
      </c>
      <c r="I486" s="2">
        <v>158.63999999999999</v>
      </c>
      <c r="J486" s="100">
        <v>32531</v>
      </c>
      <c r="K486" s="2"/>
      <c r="L486" s="3"/>
      <c r="M486" s="101"/>
      <c r="N486" s="110"/>
      <c r="O486" s="2">
        <v>1470.14</v>
      </c>
      <c r="P486" s="3"/>
    </row>
    <row r="487" spans="1:16" x14ac:dyDescent="0.3">
      <c r="A487">
        <v>73215</v>
      </c>
      <c r="B487" s="2">
        <v>11372.68</v>
      </c>
      <c r="C487" s="2">
        <v>21901.27</v>
      </c>
      <c r="D487" s="2">
        <v>233.29</v>
      </c>
      <c r="E487" s="2">
        <v>233.29</v>
      </c>
      <c r="F487" s="2">
        <v>0</v>
      </c>
      <c r="G487" s="2">
        <v>0</v>
      </c>
      <c r="H487" s="2">
        <v>0</v>
      </c>
      <c r="I487" s="2">
        <v>0</v>
      </c>
      <c r="J487" s="100">
        <v>22367.850000000002</v>
      </c>
      <c r="K487" s="2"/>
      <c r="L487" s="3"/>
      <c r="M487" s="101"/>
      <c r="N487" s="110"/>
      <c r="O487" s="2">
        <v>1240.93</v>
      </c>
      <c r="P487" s="3"/>
    </row>
    <row r="488" spans="1:16" x14ac:dyDescent="0.3">
      <c r="A488">
        <v>73216</v>
      </c>
      <c r="B488" s="2">
        <v>40633.519999999997</v>
      </c>
      <c r="C488" s="2">
        <v>79686.3</v>
      </c>
      <c r="D488" s="2">
        <v>833.5</v>
      </c>
      <c r="E488" s="2">
        <v>833.5</v>
      </c>
      <c r="F488" s="2">
        <v>0</v>
      </c>
      <c r="G488" s="2">
        <v>0</v>
      </c>
      <c r="H488" s="2">
        <v>0</v>
      </c>
      <c r="I488" s="2">
        <v>0</v>
      </c>
      <c r="J488" s="100">
        <v>81353.3</v>
      </c>
      <c r="K488" s="2"/>
      <c r="L488" s="3"/>
      <c r="M488" s="101"/>
      <c r="N488" s="110"/>
      <c r="O488" s="2">
        <v>2997.79</v>
      </c>
      <c r="P488" s="3"/>
    </row>
    <row r="489" spans="1:16" x14ac:dyDescent="0.3">
      <c r="A489">
        <v>73217</v>
      </c>
      <c r="B489" s="2">
        <v>152630.79</v>
      </c>
      <c r="C489" s="2">
        <v>296939.09999999998</v>
      </c>
      <c r="D489" s="2">
        <v>3130.9</v>
      </c>
      <c r="E489" s="2">
        <v>3130.9</v>
      </c>
      <c r="F489" s="2">
        <v>10953.63</v>
      </c>
      <c r="G489" s="2">
        <v>22288.86</v>
      </c>
      <c r="H489" s="2">
        <v>224.69</v>
      </c>
      <c r="I489" s="2">
        <v>224.69</v>
      </c>
      <c r="J489" s="100">
        <v>325939.14</v>
      </c>
      <c r="K489" s="2"/>
      <c r="L489" s="3"/>
      <c r="M489" s="101"/>
      <c r="N489" s="110"/>
      <c r="O489" s="2">
        <v>13645.47</v>
      </c>
      <c r="P489" s="3"/>
    </row>
    <row r="490" spans="1:16" x14ac:dyDescent="0.3">
      <c r="A490">
        <v>73218</v>
      </c>
      <c r="B490" s="2">
        <v>0</v>
      </c>
      <c r="C490" s="2">
        <v>0</v>
      </c>
      <c r="D490" s="2">
        <v>0</v>
      </c>
      <c r="E490" s="2">
        <v>0</v>
      </c>
      <c r="F490" s="2">
        <v>0</v>
      </c>
      <c r="G490" s="2">
        <v>0</v>
      </c>
      <c r="H490" s="2">
        <v>0</v>
      </c>
      <c r="I490" s="2">
        <v>0</v>
      </c>
      <c r="J490" s="100">
        <v>0</v>
      </c>
      <c r="K490" s="2"/>
      <c r="L490" s="3"/>
      <c r="M490" s="101"/>
      <c r="N490" s="110"/>
      <c r="O490" s="2">
        <v>0</v>
      </c>
      <c r="P490" s="3"/>
    </row>
    <row r="491" spans="1:16" x14ac:dyDescent="0.3">
      <c r="A491">
        <v>73219</v>
      </c>
      <c r="B491" s="2">
        <v>0</v>
      </c>
      <c r="C491" s="2">
        <v>0</v>
      </c>
      <c r="D491" s="2">
        <v>0</v>
      </c>
      <c r="E491" s="2">
        <v>0</v>
      </c>
      <c r="F491" s="2">
        <v>0</v>
      </c>
      <c r="G491" s="2">
        <v>0</v>
      </c>
      <c r="H491" s="2">
        <v>0</v>
      </c>
      <c r="I491" s="2">
        <v>0</v>
      </c>
      <c r="J491" s="100">
        <v>0</v>
      </c>
      <c r="K491" s="2"/>
      <c r="L491" s="3"/>
      <c r="M491" s="101"/>
      <c r="N491" s="110"/>
      <c r="O491" s="2">
        <v>0</v>
      </c>
      <c r="P491" s="3"/>
    </row>
    <row r="492" spans="1:16" x14ac:dyDescent="0.3">
      <c r="A492">
        <v>73222</v>
      </c>
      <c r="B492" s="2">
        <v>0</v>
      </c>
      <c r="C492" s="2">
        <v>0</v>
      </c>
      <c r="D492" s="2">
        <v>0</v>
      </c>
      <c r="E492" s="2">
        <v>0</v>
      </c>
      <c r="F492" s="2">
        <v>0</v>
      </c>
      <c r="G492" s="2">
        <v>0</v>
      </c>
      <c r="H492" s="2">
        <v>0</v>
      </c>
      <c r="I492" s="2">
        <v>0</v>
      </c>
      <c r="J492" s="100">
        <v>0</v>
      </c>
      <c r="K492" s="2"/>
      <c r="L492" s="3"/>
      <c r="M492" s="101"/>
      <c r="N492" s="110"/>
      <c r="O492" s="2">
        <v>0</v>
      </c>
      <c r="P492" s="3"/>
    </row>
    <row r="493" spans="1:16" x14ac:dyDescent="0.3">
      <c r="A493">
        <v>73223</v>
      </c>
      <c r="B493" s="2">
        <v>16922.349999999999</v>
      </c>
      <c r="C493" s="2">
        <v>33803.33</v>
      </c>
      <c r="D493" s="2">
        <v>347.13</v>
      </c>
      <c r="E493" s="2">
        <v>0</v>
      </c>
      <c r="F493" s="2">
        <v>343.42</v>
      </c>
      <c r="G493" s="2">
        <v>698.78</v>
      </c>
      <c r="H493" s="2">
        <v>7.04</v>
      </c>
      <c r="I493" s="2">
        <v>0</v>
      </c>
      <c r="J493" s="100">
        <v>34856.28</v>
      </c>
      <c r="K493" s="2"/>
      <c r="L493" s="3"/>
      <c r="M493" s="101"/>
      <c r="N493" s="110"/>
      <c r="O493" s="2">
        <v>631.16</v>
      </c>
      <c r="P493" s="3"/>
    </row>
    <row r="494" spans="1:16" x14ac:dyDescent="0.3">
      <c r="A494">
        <v>73224</v>
      </c>
      <c r="B494" s="2">
        <v>0</v>
      </c>
      <c r="C494" s="2">
        <v>0</v>
      </c>
      <c r="D494" s="2">
        <v>0</v>
      </c>
      <c r="E494" s="2">
        <v>0</v>
      </c>
      <c r="F494" s="2">
        <v>0</v>
      </c>
      <c r="G494" s="2">
        <v>0</v>
      </c>
      <c r="H494" s="2">
        <v>0</v>
      </c>
      <c r="I494" s="2">
        <v>0</v>
      </c>
      <c r="J494" s="100">
        <v>0</v>
      </c>
      <c r="K494" s="2"/>
      <c r="L494" s="3"/>
      <c r="M494" s="101"/>
      <c r="N494" s="110"/>
      <c r="O494" s="2">
        <v>0</v>
      </c>
      <c r="P494" s="3"/>
    </row>
    <row r="495" spans="1:16" x14ac:dyDescent="0.3">
      <c r="A495">
        <v>73225</v>
      </c>
      <c r="B495" s="2">
        <v>170330.71</v>
      </c>
      <c r="C495" s="2">
        <v>348644.67</v>
      </c>
      <c r="D495" s="2">
        <v>3494.03</v>
      </c>
      <c r="E495" s="2">
        <v>3494.03</v>
      </c>
      <c r="F495" s="2">
        <v>23223.89</v>
      </c>
      <c r="G495" s="2">
        <v>47257.67</v>
      </c>
      <c r="H495" s="2">
        <v>476.39</v>
      </c>
      <c r="I495" s="2">
        <v>476.39</v>
      </c>
      <c r="J495" s="100">
        <v>403843.18000000005</v>
      </c>
      <c r="K495" s="2"/>
      <c r="L495" s="3"/>
      <c r="M495" s="101"/>
      <c r="N495" s="110"/>
      <c r="O495" s="2">
        <v>0</v>
      </c>
      <c r="P495" s="3"/>
    </row>
    <row r="496" spans="1:16" x14ac:dyDescent="0.3">
      <c r="A496">
        <v>73226</v>
      </c>
      <c r="B496" s="2">
        <v>31815.88</v>
      </c>
      <c r="C496" s="2">
        <v>61556.72</v>
      </c>
      <c r="D496" s="2">
        <v>0</v>
      </c>
      <c r="E496" s="2">
        <v>0</v>
      </c>
      <c r="F496" s="2">
        <v>0</v>
      </c>
      <c r="G496" s="2">
        <v>0</v>
      </c>
      <c r="H496" s="2">
        <v>0</v>
      </c>
      <c r="I496" s="2">
        <v>0</v>
      </c>
      <c r="J496" s="100">
        <v>61556.72</v>
      </c>
      <c r="K496" s="2"/>
      <c r="L496" s="3"/>
      <c r="M496" s="101"/>
      <c r="N496" s="110"/>
      <c r="O496" s="2">
        <v>2631.26</v>
      </c>
      <c r="P496" s="3"/>
    </row>
    <row r="497" spans="1:16" x14ac:dyDescent="0.3">
      <c r="A497">
        <v>73227</v>
      </c>
      <c r="B497" s="2">
        <v>0</v>
      </c>
      <c r="C497" s="2">
        <v>0</v>
      </c>
      <c r="D497" s="2">
        <v>0</v>
      </c>
      <c r="E497" s="2">
        <v>0</v>
      </c>
      <c r="F497" s="2">
        <v>0</v>
      </c>
      <c r="G497" s="2">
        <v>0</v>
      </c>
      <c r="H497" s="2">
        <v>0</v>
      </c>
      <c r="I497" s="2">
        <v>0</v>
      </c>
      <c r="J497" s="100">
        <v>0</v>
      </c>
      <c r="K497" s="2"/>
      <c r="L497" s="3"/>
      <c r="M497" s="101"/>
      <c r="N497" s="110"/>
      <c r="O497" s="2">
        <v>0</v>
      </c>
      <c r="P497" s="3"/>
    </row>
    <row r="498" spans="1:16" x14ac:dyDescent="0.3">
      <c r="A498">
        <v>73228</v>
      </c>
      <c r="B498" s="2">
        <v>0</v>
      </c>
      <c r="C498" s="2">
        <v>0</v>
      </c>
      <c r="D498" s="2">
        <v>0</v>
      </c>
      <c r="E498" s="2">
        <v>0</v>
      </c>
      <c r="F498" s="2">
        <v>0</v>
      </c>
      <c r="G498" s="2">
        <v>0</v>
      </c>
      <c r="H498" s="2">
        <v>0</v>
      </c>
      <c r="I498" s="2">
        <v>0</v>
      </c>
      <c r="J498" s="100">
        <v>0</v>
      </c>
      <c r="K498" s="2"/>
      <c r="L498" s="3"/>
      <c r="M498" s="101"/>
      <c r="N498" s="110"/>
      <c r="O498" s="2">
        <v>0</v>
      </c>
      <c r="P498" s="3"/>
    </row>
    <row r="499" spans="1:16" x14ac:dyDescent="0.3">
      <c r="A499">
        <v>73301</v>
      </c>
      <c r="B499" s="2">
        <v>330423.34000000003</v>
      </c>
      <c r="C499" s="2">
        <v>645933.87</v>
      </c>
      <c r="D499" s="2">
        <v>6777.89</v>
      </c>
      <c r="E499" s="2">
        <v>6777.89</v>
      </c>
      <c r="F499" s="2">
        <v>37875.15</v>
      </c>
      <c r="G499" s="2">
        <v>77166</v>
      </c>
      <c r="H499" s="2">
        <v>776.91</v>
      </c>
      <c r="I499" s="2">
        <v>776.91</v>
      </c>
      <c r="J499" s="100">
        <v>738209.47000000009</v>
      </c>
      <c r="K499" s="2"/>
      <c r="L499" s="3"/>
      <c r="M499" s="101"/>
      <c r="N499" s="110"/>
      <c r="O499" s="2">
        <v>26435.14</v>
      </c>
      <c r="P499" s="3"/>
    </row>
    <row r="500" spans="1:16" x14ac:dyDescent="0.3">
      <c r="A500">
        <v>73302</v>
      </c>
      <c r="B500" s="2">
        <v>110697.27</v>
      </c>
      <c r="C500" s="2">
        <v>213931.65</v>
      </c>
      <c r="D500" s="2">
        <v>2270.79</v>
      </c>
      <c r="E500" s="2">
        <v>2270.79</v>
      </c>
      <c r="F500" s="2">
        <v>14981.35</v>
      </c>
      <c r="G500" s="2">
        <v>30485.18</v>
      </c>
      <c r="H500" s="2">
        <v>307.3</v>
      </c>
      <c r="I500" s="2">
        <v>307.3</v>
      </c>
      <c r="J500" s="100">
        <v>249573.00999999998</v>
      </c>
      <c r="K500" s="2"/>
      <c r="L500" s="3"/>
      <c r="M500" s="101"/>
      <c r="N500" s="110"/>
      <c r="O500" s="2">
        <v>11322.87</v>
      </c>
      <c r="P500" s="3"/>
    </row>
    <row r="501" spans="1:16" x14ac:dyDescent="0.3">
      <c r="A501">
        <v>73303</v>
      </c>
      <c r="B501" s="2">
        <v>97908.61</v>
      </c>
      <c r="C501" s="2">
        <v>189511.16</v>
      </c>
      <c r="D501" s="2">
        <v>2008.37</v>
      </c>
      <c r="E501" s="2">
        <v>2008.37</v>
      </c>
      <c r="F501" s="2">
        <v>6197.76</v>
      </c>
      <c r="G501" s="2">
        <v>12611.84</v>
      </c>
      <c r="H501" s="2">
        <v>127.13</v>
      </c>
      <c r="I501" s="2">
        <v>127.13</v>
      </c>
      <c r="J501" s="100">
        <v>206394</v>
      </c>
      <c r="K501" s="2"/>
      <c r="L501" s="3"/>
      <c r="M501" s="101"/>
      <c r="N501" s="110"/>
      <c r="O501" s="2">
        <v>9720.66</v>
      </c>
      <c r="P501" s="3"/>
    </row>
    <row r="502" spans="1:16" x14ac:dyDescent="0.3">
      <c r="A502">
        <v>73306</v>
      </c>
      <c r="B502" s="2">
        <v>0</v>
      </c>
      <c r="C502" s="2">
        <v>0</v>
      </c>
      <c r="D502" s="2">
        <v>0</v>
      </c>
      <c r="E502" s="2">
        <v>0</v>
      </c>
      <c r="F502" s="2">
        <v>0</v>
      </c>
      <c r="G502" s="2">
        <v>0</v>
      </c>
      <c r="H502" s="2">
        <v>0</v>
      </c>
      <c r="I502" s="2">
        <v>0</v>
      </c>
      <c r="J502" s="100">
        <v>0</v>
      </c>
      <c r="K502" s="2"/>
      <c r="L502" s="3"/>
      <c r="M502" s="101"/>
      <c r="N502" s="110"/>
      <c r="O502" s="2">
        <v>0</v>
      </c>
      <c r="P502" s="3"/>
    </row>
    <row r="503" spans="1:16" x14ac:dyDescent="0.3">
      <c r="A503">
        <v>73308</v>
      </c>
      <c r="B503" s="2">
        <v>0</v>
      </c>
      <c r="C503" s="2">
        <v>0</v>
      </c>
      <c r="D503" s="2">
        <v>0</v>
      </c>
      <c r="E503" s="2">
        <v>0</v>
      </c>
      <c r="F503" s="2">
        <v>0</v>
      </c>
      <c r="G503" s="2">
        <v>0</v>
      </c>
      <c r="H503" s="2">
        <v>0</v>
      </c>
      <c r="I503" s="2">
        <v>0</v>
      </c>
      <c r="J503" s="100">
        <v>0</v>
      </c>
      <c r="K503" s="2"/>
      <c r="L503" s="3"/>
      <c r="M503" s="101"/>
      <c r="N503" s="110"/>
      <c r="O503" s="2">
        <v>0</v>
      </c>
      <c r="P503" s="3"/>
    </row>
    <row r="504" spans="1:16" x14ac:dyDescent="0.3">
      <c r="A504">
        <v>73310</v>
      </c>
      <c r="B504" s="2">
        <v>0</v>
      </c>
      <c r="C504" s="2">
        <v>0</v>
      </c>
      <c r="D504" s="2">
        <v>0</v>
      </c>
      <c r="E504" s="2">
        <v>0</v>
      </c>
      <c r="F504" s="2">
        <v>730.43</v>
      </c>
      <c r="G504" s="2">
        <v>1486.99</v>
      </c>
      <c r="H504" s="2">
        <v>14.99</v>
      </c>
      <c r="I504" s="2">
        <v>14.99</v>
      </c>
      <c r="J504" s="100">
        <v>1516.9699999999998</v>
      </c>
      <c r="K504" s="2"/>
      <c r="L504" s="3"/>
      <c r="M504" s="101"/>
      <c r="N504" s="110"/>
      <c r="O504" s="2">
        <v>0</v>
      </c>
      <c r="P504" s="3"/>
    </row>
    <row r="505" spans="1:16" x14ac:dyDescent="0.3">
      <c r="A505">
        <v>73311</v>
      </c>
      <c r="B505" s="2">
        <v>4873.5600000000004</v>
      </c>
      <c r="C505" s="2">
        <v>8770.99</v>
      </c>
      <c r="D505" s="2">
        <v>99.98</v>
      </c>
      <c r="E505" s="2">
        <v>99.98</v>
      </c>
      <c r="F505" s="2">
        <v>0</v>
      </c>
      <c r="G505" s="2">
        <v>0</v>
      </c>
      <c r="H505" s="2">
        <v>0</v>
      </c>
      <c r="I505" s="2">
        <v>0</v>
      </c>
      <c r="J505" s="100">
        <v>8970.9499999999989</v>
      </c>
      <c r="K505" s="2"/>
      <c r="L505" s="3"/>
      <c r="M505" s="101"/>
      <c r="N505" s="110"/>
      <c r="O505" s="2">
        <v>1146.05</v>
      </c>
      <c r="P505" s="3"/>
    </row>
    <row r="506" spans="1:16" x14ac:dyDescent="0.3">
      <c r="A506">
        <v>73312</v>
      </c>
      <c r="B506" s="2">
        <v>0</v>
      </c>
      <c r="C506" s="2">
        <v>0</v>
      </c>
      <c r="D506" s="2">
        <v>0</v>
      </c>
      <c r="E506" s="2">
        <v>0</v>
      </c>
      <c r="F506" s="2">
        <v>0</v>
      </c>
      <c r="G506" s="2">
        <v>0</v>
      </c>
      <c r="H506" s="2">
        <v>0</v>
      </c>
      <c r="I506" s="2">
        <v>0</v>
      </c>
      <c r="J506" s="100">
        <v>0</v>
      </c>
      <c r="K506" s="2"/>
      <c r="L506" s="3"/>
      <c r="M506" s="101"/>
      <c r="N506" s="110"/>
      <c r="O506" s="2">
        <v>0</v>
      </c>
      <c r="P506" s="3"/>
    </row>
    <row r="507" spans="1:16" x14ac:dyDescent="0.3">
      <c r="A507">
        <v>73401</v>
      </c>
      <c r="B507" s="2">
        <v>225985.13</v>
      </c>
      <c r="C507" s="2">
        <v>441729.55</v>
      </c>
      <c r="D507" s="2">
        <v>4635.59</v>
      </c>
      <c r="E507" s="2">
        <v>4635.59</v>
      </c>
      <c r="F507" s="2">
        <v>34611.379999999997</v>
      </c>
      <c r="G507" s="2">
        <v>70429.850000000006</v>
      </c>
      <c r="H507" s="2">
        <v>709.96</v>
      </c>
      <c r="I507" s="2">
        <v>709.96</v>
      </c>
      <c r="J507" s="100">
        <v>522850.5</v>
      </c>
      <c r="K507" s="2"/>
      <c r="L507" s="3"/>
      <c r="M507" s="101"/>
      <c r="N507" s="110"/>
      <c r="O507" s="2">
        <v>18121.29</v>
      </c>
      <c r="P507" s="3"/>
    </row>
    <row r="508" spans="1:16" x14ac:dyDescent="0.3">
      <c r="A508">
        <v>73402</v>
      </c>
      <c r="B508" s="2">
        <v>192578.41</v>
      </c>
      <c r="C508" s="2">
        <v>373263.76</v>
      </c>
      <c r="D508" s="2">
        <v>3950.39</v>
      </c>
      <c r="E508" s="2">
        <v>3950.39</v>
      </c>
      <c r="F508" s="2">
        <v>13405.97</v>
      </c>
      <c r="G508" s="2">
        <v>27279.48</v>
      </c>
      <c r="H508" s="2">
        <v>275</v>
      </c>
      <c r="I508" s="2">
        <v>275</v>
      </c>
      <c r="J508" s="100">
        <v>408994.02</v>
      </c>
      <c r="K508" s="2"/>
      <c r="L508" s="3"/>
      <c r="M508" s="101"/>
      <c r="N508" s="110"/>
      <c r="O508" s="2">
        <v>18608.580000000002</v>
      </c>
      <c r="P508" s="3"/>
    </row>
    <row r="509" spans="1:16" x14ac:dyDescent="0.3">
      <c r="A509">
        <v>73405</v>
      </c>
      <c r="B509" s="2">
        <v>0</v>
      </c>
      <c r="C509" s="2">
        <v>0</v>
      </c>
      <c r="D509" s="2">
        <v>0</v>
      </c>
      <c r="E509" s="2">
        <v>0</v>
      </c>
      <c r="F509" s="2">
        <v>0</v>
      </c>
      <c r="G509" s="2">
        <v>0</v>
      </c>
      <c r="H509" s="2">
        <v>0</v>
      </c>
      <c r="I509" s="2">
        <v>0</v>
      </c>
      <c r="J509" s="100">
        <v>0</v>
      </c>
      <c r="K509" s="2"/>
      <c r="L509" s="3"/>
      <c r="M509" s="101"/>
      <c r="N509" s="110"/>
      <c r="O509" s="2">
        <v>0</v>
      </c>
      <c r="P509" s="3"/>
    </row>
    <row r="510" spans="1:16" x14ac:dyDescent="0.3">
      <c r="A510">
        <v>73406</v>
      </c>
      <c r="B510" s="2">
        <v>22836.16</v>
      </c>
      <c r="C510" s="2">
        <v>43528.95</v>
      </c>
      <c r="D510" s="2">
        <v>468.44</v>
      </c>
      <c r="E510" s="2">
        <v>468.44</v>
      </c>
      <c r="F510" s="2">
        <v>0</v>
      </c>
      <c r="G510" s="2">
        <v>0</v>
      </c>
      <c r="H510" s="2">
        <v>0</v>
      </c>
      <c r="I510" s="2">
        <v>0</v>
      </c>
      <c r="J510" s="100">
        <v>44465.83</v>
      </c>
      <c r="K510" s="2"/>
      <c r="L510" s="3"/>
      <c r="M510" s="101"/>
      <c r="N510" s="110"/>
      <c r="O510" s="2">
        <v>1894.58</v>
      </c>
      <c r="P510" s="3"/>
    </row>
    <row r="511" spans="1:16" x14ac:dyDescent="0.3">
      <c r="A511">
        <v>73407</v>
      </c>
      <c r="B511" s="2">
        <v>9892.68</v>
      </c>
      <c r="C511" s="2">
        <v>19559.72</v>
      </c>
      <c r="D511" s="2">
        <v>0</v>
      </c>
      <c r="E511" s="2">
        <v>0</v>
      </c>
      <c r="F511" s="2">
        <v>0</v>
      </c>
      <c r="G511" s="2">
        <v>0</v>
      </c>
      <c r="H511" s="2">
        <v>0</v>
      </c>
      <c r="I511" s="2">
        <v>0</v>
      </c>
      <c r="J511" s="100">
        <v>19559.72</v>
      </c>
      <c r="K511" s="2"/>
      <c r="L511" s="3"/>
      <c r="M511" s="101"/>
      <c r="N511" s="110"/>
      <c r="O511" s="2">
        <v>554.66999999999996</v>
      </c>
      <c r="P511" s="3"/>
    </row>
    <row r="512" spans="1:16" x14ac:dyDescent="0.3">
      <c r="A512">
        <v>73408</v>
      </c>
      <c r="B512" s="2">
        <v>0</v>
      </c>
      <c r="C512" s="2">
        <v>0</v>
      </c>
      <c r="D512" s="2">
        <v>0</v>
      </c>
      <c r="E512" s="2">
        <v>0</v>
      </c>
      <c r="F512" s="2">
        <v>0</v>
      </c>
      <c r="G512" s="2">
        <v>0</v>
      </c>
      <c r="H512" s="2">
        <v>0</v>
      </c>
      <c r="I512" s="2">
        <v>0</v>
      </c>
      <c r="J512" s="100">
        <v>0</v>
      </c>
      <c r="K512" s="2"/>
      <c r="L512" s="3"/>
      <c r="M512" s="101"/>
      <c r="N512" s="110"/>
      <c r="O512" s="2">
        <v>0</v>
      </c>
      <c r="P512" s="3"/>
    </row>
    <row r="513" spans="1:16" x14ac:dyDescent="0.3">
      <c r="A513">
        <v>73501</v>
      </c>
      <c r="B513" s="2">
        <v>19656.03</v>
      </c>
      <c r="C513" s="2">
        <v>37472.239999999998</v>
      </c>
      <c r="D513" s="2">
        <v>403.18</v>
      </c>
      <c r="E513" s="2">
        <v>403.18</v>
      </c>
      <c r="F513" s="2">
        <v>0</v>
      </c>
      <c r="G513" s="2">
        <v>0</v>
      </c>
      <c r="H513" s="2">
        <v>0</v>
      </c>
      <c r="I513" s="2">
        <v>0</v>
      </c>
      <c r="J513" s="100">
        <v>38278.6</v>
      </c>
      <c r="K513" s="2"/>
      <c r="L513" s="3"/>
      <c r="M513" s="101"/>
      <c r="N513" s="110"/>
      <c r="O513" s="2">
        <v>2573.13</v>
      </c>
      <c r="P513" s="3"/>
    </row>
    <row r="514" spans="1:16" x14ac:dyDescent="0.3">
      <c r="A514">
        <v>73502</v>
      </c>
      <c r="B514" s="2">
        <v>152956.57</v>
      </c>
      <c r="C514" s="2">
        <v>299470.53999999998</v>
      </c>
      <c r="D514" s="2">
        <v>3137.49</v>
      </c>
      <c r="E514" s="2">
        <v>3137.49</v>
      </c>
      <c r="F514" s="2">
        <v>37983.730000000003</v>
      </c>
      <c r="G514" s="2">
        <v>77292.350000000006</v>
      </c>
      <c r="H514" s="2">
        <v>779.15</v>
      </c>
      <c r="I514" s="2">
        <v>779.15</v>
      </c>
      <c r="J514" s="100">
        <v>384596.17000000004</v>
      </c>
      <c r="K514" s="2"/>
      <c r="L514" s="3"/>
      <c r="M514" s="101"/>
      <c r="N514" s="110"/>
      <c r="O514" s="2">
        <v>11776.08</v>
      </c>
      <c r="P514" s="3"/>
    </row>
    <row r="515" spans="1:16" x14ac:dyDescent="0.3">
      <c r="A515">
        <v>73503</v>
      </c>
      <c r="B515" s="2">
        <v>0</v>
      </c>
      <c r="C515" s="2">
        <v>0</v>
      </c>
      <c r="D515" s="2">
        <v>0</v>
      </c>
      <c r="E515" s="2">
        <v>0</v>
      </c>
      <c r="F515" s="2">
        <v>0</v>
      </c>
      <c r="G515" s="2">
        <v>0</v>
      </c>
      <c r="H515" s="2">
        <v>0</v>
      </c>
      <c r="I515" s="2">
        <v>0</v>
      </c>
      <c r="J515" s="100">
        <v>0</v>
      </c>
      <c r="K515" s="2"/>
      <c r="L515" s="3"/>
      <c r="M515" s="101"/>
      <c r="N515" s="110"/>
      <c r="O515" s="2">
        <v>0</v>
      </c>
      <c r="P515" s="3"/>
    </row>
    <row r="516" spans="1:16" x14ac:dyDescent="0.3">
      <c r="A516">
        <v>73504</v>
      </c>
      <c r="B516" s="2">
        <v>0</v>
      </c>
      <c r="C516" s="2">
        <v>0</v>
      </c>
      <c r="D516" s="2">
        <v>0</v>
      </c>
      <c r="E516" s="2">
        <v>0</v>
      </c>
      <c r="F516" s="2">
        <v>0</v>
      </c>
      <c r="G516" s="2">
        <v>0</v>
      </c>
      <c r="H516" s="2">
        <v>0</v>
      </c>
      <c r="I516" s="2">
        <v>0</v>
      </c>
      <c r="J516" s="100">
        <v>0</v>
      </c>
      <c r="K516" s="2"/>
      <c r="L516" s="3"/>
      <c r="M516" s="101"/>
      <c r="N516" s="110"/>
      <c r="O516" s="2">
        <v>0</v>
      </c>
      <c r="P516" s="3"/>
    </row>
    <row r="517" spans="1:16" x14ac:dyDescent="0.3">
      <c r="A517">
        <v>73506</v>
      </c>
      <c r="B517" s="2">
        <v>0</v>
      </c>
      <c r="C517" s="2">
        <v>0</v>
      </c>
      <c r="D517" s="2">
        <v>0</v>
      </c>
      <c r="E517" s="2">
        <v>0</v>
      </c>
      <c r="F517" s="2">
        <v>0</v>
      </c>
      <c r="G517" s="2">
        <v>0</v>
      </c>
      <c r="H517" s="2">
        <v>0</v>
      </c>
      <c r="I517" s="2">
        <v>0</v>
      </c>
      <c r="J517" s="100">
        <v>0</v>
      </c>
      <c r="K517" s="2"/>
      <c r="L517" s="3"/>
      <c r="M517" s="101"/>
      <c r="N517" s="110"/>
      <c r="O517" s="2">
        <v>0</v>
      </c>
      <c r="P517" s="3"/>
    </row>
    <row r="518" spans="1:16" x14ac:dyDescent="0.3">
      <c r="A518">
        <v>73507</v>
      </c>
      <c r="B518" s="2">
        <v>0</v>
      </c>
      <c r="C518" s="2">
        <v>0</v>
      </c>
      <c r="D518" s="2">
        <v>0</v>
      </c>
      <c r="E518" s="2">
        <v>0</v>
      </c>
      <c r="F518" s="2">
        <v>0</v>
      </c>
      <c r="G518" s="2">
        <v>0</v>
      </c>
      <c r="H518" s="2">
        <v>0</v>
      </c>
      <c r="I518" s="2">
        <v>0</v>
      </c>
      <c r="J518" s="100">
        <v>0</v>
      </c>
      <c r="K518" s="2"/>
      <c r="L518" s="3"/>
      <c r="M518" s="101"/>
      <c r="N518" s="110"/>
      <c r="O518" s="2">
        <v>0</v>
      </c>
      <c r="P518" s="3"/>
    </row>
    <row r="519" spans="1:16" x14ac:dyDescent="0.3">
      <c r="A519">
        <v>73601</v>
      </c>
      <c r="B519" s="2">
        <v>222240.44</v>
      </c>
      <c r="C519" s="2">
        <v>430422.56</v>
      </c>
      <c r="D519" s="2">
        <v>4558.75</v>
      </c>
      <c r="E519" s="2">
        <v>4558.75</v>
      </c>
      <c r="F519" s="2">
        <v>14659.37</v>
      </c>
      <c r="G519" s="2">
        <v>29830.1</v>
      </c>
      <c r="H519" s="2">
        <v>300.70999999999998</v>
      </c>
      <c r="I519" s="2">
        <v>300.70999999999998</v>
      </c>
      <c r="J519" s="100">
        <v>469971.58</v>
      </c>
      <c r="K519" s="2"/>
      <c r="L519" s="3"/>
      <c r="M519" s="101"/>
      <c r="N519" s="110"/>
      <c r="O519" s="2">
        <v>21807.7</v>
      </c>
      <c r="P519" s="3"/>
    </row>
    <row r="520" spans="1:16" x14ac:dyDescent="0.3">
      <c r="A520">
        <v>73602</v>
      </c>
      <c r="B520" s="2">
        <v>396556.76</v>
      </c>
      <c r="C520" s="2">
        <v>770721</v>
      </c>
      <c r="D520" s="2">
        <v>8134.42</v>
      </c>
      <c r="E520" s="2">
        <v>8134.42</v>
      </c>
      <c r="F520" s="2">
        <v>47056.97</v>
      </c>
      <c r="G520" s="2">
        <v>95754.08</v>
      </c>
      <c r="H520" s="2">
        <v>965.26</v>
      </c>
      <c r="I520" s="2">
        <v>965.26</v>
      </c>
      <c r="J520" s="100">
        <v>884674.44000000006</v>
      </c>
      <c r="K520" s="2"/>
      <c r="L520" s="3"/>
      <c r="M520" s="101"/>
      <c r="N520" s="110"/>
      <c r="O520" s="2">
        <v>36229.550000000003</v>
      </c>
      <c r="P520" s="3"/>
    </row>
    <row r="521" spans="1:16" x14ac:dyDescent="0.3">
      <c r="A521">
        <v>73603</v>
      </c>
      <c r="B521" s="2">
        <v>0</v>
      </c>
      <c r="C521" s="2">
        <v>0</v>
      </c>
      <c r="D521" s="2">
        <v>0</v>
      </c>
      <c r="E521" s="2">
        <v>0</v>
      </c>
      <c r="F521" s="2">
        <v>0</v>
      </c>
      <c r="G521" s="2">
        <v>0</v>
      </c>
      <c r="H521" s="2">
        <v>0</v>
      </c>
      <c r="I521" s="2">
        <v>0</v>
      </c>
      <c r="J521" s="100">
        <v>0</v>
      </c>
      <c r="K521" s="2"/>
      <c r="L521" s="3"/>
      <c r="M521" s="101"/>
      <c r="N521" s="110"/>
      <c r="O521" s="2">
        <v>0</v>
      </c>
      <c r="P521" s="3"/>
    </row>
    <row r="522" spans="1:16" x14ac:dyDescent="0.3">
      <c r="A522">
        <v>73604</v>
      </c>
      <c r="B522" s="2">
        <v>0</v>
      </c>
      <c r="C522" s="2">
        <v>0</v>
      </c>
      <c r="D522" s="2">
        <v>0</v>
      </c>
      <c r="E522" s="2">
        <v>0</v>
      </c>
      <c r="F522" s="2">
        <v>0</v>
      </c>
      <c r="G522" s="2">
        <v>0</v>
      </c>
      <c r="H522" s="2">
        <v>0</v>
      </c>
      <c r="I522" s="2">
        <v>0</v>
      </c>
      <c r="J522" s="100">
        <v>0</v>
      </c>
      <c r="K522" s="2"/>
      <c r="L522" s="3"/>
      <c r="M522" s="101"/>
      <c r="N522" s="110"/>
      <c r="O522" s="2">
        <v>0</v>
      </c>
      <c r="P522" s="3"/>
    </row>
    <row r="523" spans="1:16" x14ac:dyDescent="0.3">
      <c r="A523">
        <v>73606</v>
      </c>
      <c r="B523" s="2">
        <v>0</v>
      </c>
      <c r="C523" s="2">
        <v>0</v>
      </c>
      <c r="D523" s="2">
        <v>0</v>
      </c>
      <c r="E523" s="2">
        <v>0</v>
      </c>
      <c r="F523" s="2">
        <v>0</v>
      </c>
      <c r="G523" s="2">
        <v>0</v>
      </c>
      <c r="H523" s="2">
        <v>0</v>
      </c>
      <c r="I523" s="2">
        <v>0</v>
      </c>
      <c r="J523" s="100">
        <v>0</v>
      </c>
      <c r="K523" s="2"/>
      <c r="L523" s="3"/>
      <c r="M523" s="101"/>
      <c r="N523" s="110"/>
      <c r="O523" s="2">
        <v>0</v>
      </c>
      <c r="P523" s="3"/>
    </row>
    <row r="524" spans="1:16" x14ac:dyDescent="0.3">
      <c r="A524">
        <v>73607</v>
      </c>
      <c r="B524" s="2">
        <v>16078.71</v>
      </c>
      <c r="C524" s="2">
        <v>31411.33</v>
      </c>
      <c r="D524" s="2">
        <v>329.84</v>
      </c>
      <c r="E524" s="2">
        <v>329.84</v>
      </c>
      <c r="F524" s="2">
        <v>180.81</v>
      </c>
      <c r="G524" s="2">
        <v>367.83</v>
      </c>
      <c r="H524" s="2">
        <v>3.72</v>
      </c>
      <c r="I524" s="2">
        <v>3.72</v>
      </c>
      <c r="J524" s="100">
        <v>32446.280000000006</v>
      </c>
      <c r="K524" s="2"/>
      <c r="L524" s="3"/>
      <c r="M524" s="101"/>
      <c r="N524" s="110"/>
      <c r="O524" s="2">
        <v>1306.92</v>
      </c>
      <c r="P524" s="3"/>
    </row>
    <row r="525" spans="1:16" x14ac:dyDescent="0.3">
      <c r="A525">
        <v>73608</v>
      </c>
      <c r="B525" s="2">
        <v>0</v>
      </c>
      <c r="C525" s="2">
        <v>0</v>
      </c>
      <c r="D525" s="2">
        <v>0</v>
      </c>
      <c r="E525" s="2">
        <v>0</v>
      </c>
      <c r="F525" s="2">
        <v>234</v>
      </c>
      <c r="G525" s="2">
        <v>476.16</v>
      </c>
      <c r="H525" s="2">
        <v>4.8</v>
      </c>
      <c r="I525" s="2">
        <v>4.8</v>
      </c>
      <c r="J525" s="100">
        <v>485.76</v>
      </c>
      <c r="K525" s="2"/>
      <c r="L525" s="3"/>
      <c r="M525" s="101"/>
      <c r="N525" s="110"/>
      <c r="O525" s="2">
        <v>0</v>
      </c>
      <c r="P525" s="3"/>
    </row>
    <row r="526" spans="1:16" x14ac:dyDescent="0.3">
      <c r="A526">
        <v>73609</v>
      </c>
      <c r="B526" s="2">
        <v>17537.79</v>
      </c>
      <c r="C526" s="2">
        <v>34269.86</v>
      </c>
      <c r="D526" s="2">
        <v>0</v>
      </c>
      <c r="E526" s="2">
        <v>0</v>
      </c>
      <c r="F526" s="2">
        <v>380.28</v>
      </c>
      <c r="G526" s="2">
        <v>773.76</v>
      </c>
      <c r="H526" s="2">
        <v>0</v>
      </c>
      <c r="I526" s="2">
        <v>0</v>
      </c>
      <c r="J526" s="100">
        <v>35043.620000000003</v>
      </c>
      <c r="K526" s="2"/>
      <c r="L526" s="3"/>
      <c r="M526" s="101"/>
      <c r="N526" s="110"/>
      <c r="O526" s="2">
        <v>1417.14</v>
      </c>
      <c r="P526" s="3"/>
    </row>
    <row r="527" spans="1:16" x14ac:dyDescent="0.3">
      <c r="A527">
        <v>73610</v>
      </c>
      <c r="B527" s="2">
        <v>0</v>
      </c>
      <c r="C527" s="2">
        <v>0</v>
      </c>
      <c r="D527" s="2">
        <v>0</v>
      </c>
      <c r="E527" s="2">
        <v>0</v>
      </c>
      <c r="F527" s="2">
        <v>0</v>
      </c>
      <c r="G527" s="2">
        <v>0</v>
      </c>
      <c r="H527" s="2">
        <v>0</v>
      </c>
      <c r="I527" s="2">
        <v>0</v>
      </c>
      <c r="J527" s="100">
        <v>0</v>
      </c>
      <c r="K527" s="2"/>
      <c r="L527" s="3"/>
      <c r="M527" s="101"/>
      <c r="N527" s="110"/>
      <c r="O527" s="2">
        <v>0</v>
      </c>
      <c r="P527" s="3"/>
    </row>
    <row r="528" spans="1:16" x14ac:dyDescent="0.3">
      <c r="A528">
        <v>73611</v>
      </c>
      <c r="B528" s="2">
        <v>0</v>
      </c>
      <c r="C528" s="2">
        <v>0</v>
      </c>
      <c r="D528" s="2">
        <v>0</v>
      </c>
      <c r="E528" s="2">
        <v>0</v>
      </c>
      <c r="F528" s="2">
        <v>0</v>
      </c>
      <c r="G528" s="2">
        <v>0</v>
      </c>
      <c r="H528" s="2">
        <v>0</v>
      </c>
      <c r="I528" s="2">
        <v>0</v>
      </c>
      <c r="J528" s="100">
        <v>0</v>
      </c>
      <c r="K528" s="2"/>
      <c r="L528" s="3"/>
      <c r="M528" s="101"/>
      <c r="N528" s="110"/>
      <c r="O528" s="2">
        <v>0</v>
      </c>
      <c r="P528" s="3"/>
    </row>
    <row r="529" spans="1:16" x14ac:dyDescent="0.3">
      <c r="A529">
        <v>73612</v>
      </c>
      <c r="B529" s="2">
        <v>0</v>
      </c>
      <c r="C529" s="2">
        <v>0</v>
      </c>
      <c r="D529" s="2">
        <v>0</v>
      </c>
      <c r="E529" s="2">
        <v>0</v>
      </c>
      <c r="F529" s="2">
        <v>0</v>
      </c>
      <c r="G529" s="2">
        <v>0</v>
      </c>
      <c r="H529" s="2">
        <v>0</v>
      </c>
      <c r="I529" s="2">
        <v>0</v>
      </c>
      <c r="J529" s="100">
        <v>0</v>
      </c>
      <c r="K529" s="2"/>
      <c r="L529" s="3"/>
      <c r="M529" s="101"/>
      <c r="N529" s="110"/>
      <c r="O529" s="2">
        <v>0</v>
      </c>
      <c r="P529" s="3"/>
    </row>
    <row r="530" spans="1:16" x14ac:dyDescent="0.3">
      <c r="A530">
        <v>73613</v>
      </c>
      <c r="B530" s="2">
        <v>0</v>
      </c>
      <c r="C530" s="2">
        <v>0</v>
      </c>
      <c r="D530" s="2">
        <v>0</v>
      </c>
      <c r="E530" s="2">
        <v>0</v>
      </c>
      <c r="F530" s="2">
        <v>0</v>
      </c>
      <c r="G530" s="2">
        <v>0</v>
      </c>
      <c r="H530" s="2">
        <v>0</v>
      </c>
      <c r="I530" s="2">
        <v>0</v>
      </c>
      <c r="J530" s="100">
        <v>0</v>
      </c>
      <c r="K530" s="2"/>
      <c r="L530" s="3"/>
      <c r="M530" s="101"/>
      <c r="N530" s="110"/>
      <c r="O530" s="2">
        <v>260.57</v>
      </c>
      <c r="P530" s="3"/>
    </row>
    <row r="531" spans="1:16" x14ac:dyDescent="0.3">
      <c r="A531">
        <v>73614</v>
      </c>
      <c r="B531" s="2">
        <v>0</v>
      </c>
      <c r="C531" s="2">
        <v>0</v>
      </c>
      <c r="D531" s="2">
        <v>0</v>
      </c>
      <c r="E531" s="2">
        <v>0</v>
      </c>
      <c r="F531" s="2">
        <v>838.8</v>
      </c>
      <c r="G531" s="2">
        <v>1706.85</v>
      </c>
      <c r="H531" s="2">
        <v>17.21</v>
      </c>
      <c r="I531" s="2">
        <v>17.21</v>
      </c>
      <c r="J531" s="100">
        <v>1741.2699999999998</v>
      </c>
      <c r="K531" s="2"/>
      <c r="L531" s="3"/>
      <c r="M531" s="101"/>
      <c r="N531" s="110"/>
      <c r="O531" s="2">
        <v>0</v>
      </c>
      <c r="P531" s="3"/>
    </row>
    <row r="532" spans="1:16" x14ac:dyDescent="0.3">
      <c r="A532">
        <v>73702</v>
      </c>
      <c r="B532" s="2">
        <v>1041480.39</v>
      </c>
      <c r="C532" s="2">
        <v>2057162.01</v>
      </c>
      <c r="D532" s="2">
        <v>21363.759999999998</v>
      </c>
      <c r="E532" s="2">
        <v>21363.759999999998</v>
      </c>
      <c r="F532" s="2">
        <v>30220.57</v>
      </c>
      <c r="G532" s="2">
        <v>61494.86</v>
      </c>
      <c r="H532" s="2">
        <v>619.9</v>
      </c>
      <c r="I532" s="2">
        <v>619.9</v>
      </c>
      <c r="J532" s="100">
        <v>2162624.1899999995</v>
      </c>
      <c r="K532" s="2"/>
      <c r="L532" s="3"/>
      <c r="M532" s="101"/>
      <c r="N532" s="110"/>
      <c r="O532" s="2">
        <v>71083.31</v>
      </c>
      <c r="P532" s="3"/>
    </row>
    <row r="533" spans="1:16" x14ac:dyDescent="0.3">
      <c r="A533">
        <v>73703</v>
      </c>
      <c r="B533" s="2">
        <v>299895.48</v>
      </c>
      <c r="C533" s="2">
        <v>583196.52</v>
      </c>
      <c r="D533" s="2">
        <v>6151.68</v>
      </c>
      <c r="E533" s="2">
        <v>6151.68</v>
      </c>
      <c r="F533" s="2">
        <v>4937.33</v>
      </c>
      <c r="G533" s="2">
        <v>10047.030000000001</v>
      </c>
      <c r="H533" s="2">
        <v>101.28</v>
      </c>
      <c r="I533" s="2">
        <v>101.28</v>
      </c>
      <c r="J533" s="100">
        <v>605749.4700000002</v>
      </c>
      <c r="K533" s="2"/>
      <c r="L533" s="3"/>
      <c r="M533" s="101"/>
      <c r="N533" s="110"/>
      <c r="O533" s="2">
        <v>28371.11</v>
      </c>
      <c r="P533" s="3"/>
    </row>
    <row r="534" spans="1:16" x14ac:dyDescent="0.3">
      <c r="A534">
        <v>73707</v>
      </c>
      <c r="B534" s="2">
        <v>105790.9</v>
      </c>
      <c r="C534" s="2">
        <v>210187.06</v>
      </c>
      <c r="D534" s="2">
        <v>2170.09</v>
      </c>
      <c r="E534" s="2">
        <v>2170.09</v>
      </c>
      <c r="F534" s="2">
        <v>0</v>
      </c>
      <c r="G534" s="2">
        <v>0</v>
      </c>
      <c r="H534" s="2">
        <v>0</v>
      </c>
      <c r="I534" s="2">
        <v>0</v>
      </c>
      <c r="J534" s="100">
        <v>214527.24</v>
      </c>
      <c r="K534" s="2"/>
      <c r="L534" s="3"/>
      <c r="M534" s="101"/>
      <c r="N534" s="110"/>
      <c r="O534" s="2">
        <v>5084.47</v>
      </c>
      <c r="P534" s="3"/>
    </row>
    <row r="535" spans="1:16" x14ac:dyDescent="0.3">
      <c r="A535">
        <v>73708</v>
      </c>
      <c r="B535" s="2">
        <v>66009.08</v>
      </c>
      <c r="C535" s="2">
        <v>126057.47</v>
      </c>
      <c r="D535" s="2">
        <v>1353.99</v>
      </c>
      <c r="E535" s="2">
        <v>1353.99</v>
      </c>
      <c r="F535" s="2">
        <v>0</v>
      </c>
      <c r="G535" s="2">
        <v>0</v>
      </c>
      <c r="H535" s="2">
        <v>0</v>
      </c>
      <c r="I535" s="2">
        <v>0</v>
      </c>
      <c r="J535" s="100">
        <v>128765.45000000001</v>
      </c>
      <c r="K535" s="2"/>
      <c r="L535" s="3"/>
      <c r="M535" s="101"/>
      <c r="N535" s="110"/>
      <c r="O535" s="2">
        <v>8262.2900000000009</v>
      </c>
      <c r="P535" s="3"/>
    </row>
    <row r="536" spans="1:16" x14ac:dyDescent="0.3">
      <c r="A536">
        <v>73709</v>
      </c>
      <c r="B536" s="2">
        <v>0</v>
      </c>
      <c r="C536" s="2">
        <v>0</v>
      </c>
      <c r="D536" s="2">
        <v>0</v>
      </c>
      <c r="E536" s="2">
        <v>0</v>
      </c>
      <c r="F536" s="2">
        <v>0</v>
      </c>
      <c r="G536" s="2">
        <v>0</v>
      </c>
      <c r="H536" s="2">
        <v>0</v>
      </c>
      <c r="I536" s="2">
        <v>0</v>
      </c>
      <c r="J536" s="100">
        <v>0</v>
      </c>
      <c r="K536" s="2"/>
      <c r="L536" s="3"/>
      <c r="M536" s="101"/>
      <c r="N536" s="110"/>
      <c r="O536" s="2">
        <v>0</v>
      </c>
      <c r="P536" s="3"/>
    </row>
    <row r="537" spans="1:16" x14ac:dyDescent="0.3">
      <c r="A537">
        <v>73710</v>
      </c>
      <c r="B537" s="2">
        <v>6501.13</v>
      </c>
      <c r="C537" s="2">
        <v>12558.78</v>
      </c>
      <c r="D537" s="2">
        <v>0</v>
      </c>
      <c r="E537" s="2">
        <v>0</v>
      </c>
      <c r="F537" s="2">
        <v>0</v>
      </c>
      <c r="G537" s="2">
        <v>0</v>
      </c>
      <c r="H537" s="2">
        <v>0</v>
      </c>
      <c r="I537" s="2">
        <v>0</v>
      </c>
      <c r="J537" s="100">
        <v>12558.78</v>
      </c>
      <c r="K537" s="2"/>
      <c r="L537" s="3"/>
      <c r="M537" s="101"/>
      <c r="N537" s="110"/>
      <c r="O537" s="2">
        <v>670.05</v>
      </c>
      <c r="P537" s="3"/>
    </row>
    <row r="538" spans="1:16" x14ac:dyDescent="0.3">
      <c r="A538">
        <v>73711</v>
      </c>
      <c r="B538" s="2">
        <v>0</v>
      </c>
      <c r="C538" s="2">
        <v>0</v>
      </c>
      <c r="D538" s="2">
        <v>0</v>
      </c>
      <c r="E538" s="2">
        <v>0</v>
      </c>
      <c r="F538" s="2">
        <v>0</v>
      </c>
      <c r="G538" s="2">
        <v>0</v>
      </c>
      <c r="H538" s="2">
        <v>0</v>
      </c>
      <c r="I538" s="2">
        <v>0</v>
      </c>
      <c r="J538" s="100">
        <v>0</v>
      </c>
      <c r="K538" s="2"/>
      <c r="L538" s="3"/>
      <c r="M538" s="101"/>
      <c r="N538" s="110"/>
      <c r="O538" s="2">
        <v>0</v>
      </c>
      <c r="P538" s="3"/>
    </row>
    <row r="539" spans="1:16" x14ac:dyDescent="0.3">
      <c r="A539">
        <v>73712</v>
      </c>
      <c r="B539" s="2">
        <v>0</v>
      </c>
      <c r="C539" s="2">
        <v>0</v>
      </c>
      <c r="D539" s="2">
        <v>0</v>
      </c>
      <c r="E539" s="2">
        <v>0</v>
      </c>
      <c r="F539" s="2">
        <v>0</v>
      </c>
      <c r="G539" s="2">
        <v>0</v>
      </c>
      <c r="H539" s="2">
        <v>0</v>
      </c>
      <c r="I539" s="2">
        <v>0</v>
      </c>
      <c r="J539" s="100">
        <v>0</v>
      </c>
      <c r="K539" s="2"/>
      <c r="L539" s="3"/>
      <c r="M539" s="101"/>
      <c r="N539" s="110"/>
      <c r="O539" s="2">
        <v>0</v>
      </c>
      <c r="P539" s="3"/>
    </row>
    <row r="540" spans="1:16" x14ac:dyDescent="0.3">
      <c r="A540">
        <v>73801</v>
      </c>
      <c r="B540" s="2">
        <v>370551.97</v>
      </c>
      <c r="C540" s="2">
        <v>719668.07</v>
      </c>
      <c r="D540" s="2">
        <v>7601.07</v>
      </c>
      <c r="E540" s="2">
        <v>7601.07</v>
      </c>
      <c r="F540" s="2">
        <v>36955.68</v>
      </c>
      <c r="G540" s="2">
        <v>75199.98</v>
      </c>
      <c r="H540" s="2">
        <v>758.04</v>
      </c>
      <c r="I540" s="2">
        <v>758.04</v>
      </c>
      <c r="J540" s="100">
        <v>811586.2699999999</v>
      </c>
      <c r="K540" s="2"/>
      <c r="L540" s="3"/>
      <c r="M540" s="101"/>
      <c r="N540" s="110"/>
      <c r="O540" s="2">
        <v>34358.11</v>
      </c>
      <c r="P540" s="3"/>
    </row>
    <row r="541" spans="1:16" x14ac:dyDescent="0.3">
      <c r="A541">
        <v>73802</v>
      </c>
      <c r="B541" s="2">
        <v>0</v>
      </c>
      <c r="C541" s="2">
        <v>0</v>
      </c>
      <c r="D541" s="2">
        <v>0</v>
      </c>
      <c r="E541" s="2">
        <v>0</v>
      </c>
      <c r="F541" s="2">
        <v>0</v>
      </c>
      <c r="G541" s="2">
        <v>0</v>
      </c>
      <c r="H541" s="2">
        <v>0</v>
      </c>
      <c r="I541" s="2">
        <v>0</v>
      </c>
      <c r="J541" s="100">
        <v>0</v>
      </c>
      <c r="K541" s="2"/>
      <c r="L541" s="3"/>
      <c r="M541" s="101"/>
      <c r="N541" s="110"/>
      <c r="O541" s="2">
        <v>0</v>
      </c>
      <c r="P541" s="3"/>
    </row>
    <row r="542" spans="1:16" x14ac:dyDescent="0.3">
      <c r="A542">
        <v>73803</v>
      </c>
      <c r="B542" s="2">
        <v>793575.91</v>
      </c>
      <c r="C542" s="2">
        <v>1524009.97</v>
      </c>
      <c r="D542" s="2">
        <v>16278.43</v>
      </c>
      <c r="E542" s="2">
        <v>16278.43</v>
      </c>
      <c r="F542" s="2">
        <v>126401.04</v>
      </c>
      <c r="G542" s="2">
        <v>257209.56</v>
      </c>
      <c r="H542" s="2">
        <v>2592.8200000000002</v>
      </c>
      <c r="I542" s="2">
        <v>2592.8200000000002</v>
      </c>
      <c r="J542" s="100">
        <v>1818962.03</v>
      </c>
      <c r="K542" s="2"/>
      <c r="L542" s="3"/>
      <c r="M542" s="101"/>
      <c r="N542" s="110"/>
      <c r="O542" s="2">
        <v>90814.56</v>
      </c>
      <c r="P542" s="3"/>
    </row>
    <row r="543" spans="1:16" x14ac:dyDescent="0.3">
      <c r="A543">
        <v>73805</v>
      </c>
      <c r="B543" s="2">
        <v>10457.86</v>
      </c>
      <c r="C543" s="107">
        <v>20233.919999999998</v>
      </c>
      <c r="D543" s="2">
        <v>214.51</v>
      </c>
      <c r="E543" s="2">
        <v>214.51</v>
      </c>
      <c r="F543" s="2">
        <v>3158.91</v>
      </c>
      <c r="G543" s="2">
        <v>6427.86</v>
      </c>
      <c r="H543" s="2">
        <v>64.8</v>
      </c>
      <c r="I543" s="2">
        <v>64.8</v>
      </c>
      <c r="J543" s="100">
        <v>27220.399999999994</v>
      </c>
      <c r="K543" s="2"/>
      <c r="L543" s="3"/>
      <c r="M543" s="101"/>
      <c r="N543" s="110"/>
      <c r="O543" s="2">
        <v>1046.45</v>
      </c>
      <c r="P543" s="3"/>
    </row>
    <row r="544" spans="1:16" x14ac:dyDescent="0.3">
      <c r="A544">
        <v>73806</v>
      </c>
      <c r="B544" s="2">
        <v>12947.39</v>
      </c>
      <c r="C544" s="2">
        <v>25236.33</v>
      </c>
      <c r="D544" s="2">
        <v>265.58999999999997</v>
      </c>
      <c r="E544" s="2">
        <v>265.58999999999997</v>
      </c>
      <c r="F544" s="2">
        <v>0</v>
      </c>
      <c r="G544" s="2">
        <v>0</v>
      </c>
      <c r="H544" s="2">
        <v>0</v>
      </c>
      <c r="I544" s="2">
        <v>0</v>
      </c>
      <c r="J544" s="100">
        <v>25767.510000000002</v>
      </c>
      <c r="K544" s="2"/>
      <c r="L544" s="3"/>
      <c r="M544" s="101"/>
      <c r="N544" s="110"/>
      <c r="O544" s="2">
        <v>1110.26</v>
      </c>
      <c r="P544" s="3"/>
    </row>
    <row r="545" spans="1:16" x14ac:dyDescent="0.3">
      <c r="A545">
        <v>73807</v>
      </c>
      <c r="B545" s="2">
        <v>9248.65</v>
      </c>
      <c r="C545" s="2">
        <v>17939.97</v>
      </c>
      <c r="D545" s="2">
        <v>189.72</v>
      </c>
      <c r="E545" s="2">
        <v>189.72</v>
      </c>
      <c r="F545" s="2">
        <v>46.12</v>
      </c>
      <c r="G545" s="2">
        <v>93.84</v>
      </c>
      <c r="H545" s="2">
        <v>0.95</v>
      </c>
      <c r="I545" s="2">
        <v>0.95</v>
      </c>
      <c r="J545" s="100">
        <v>18415.150000000005</v>
      </c>
      <c r="K545" s="2"/>
      <c r="L545" s="3"/>
      <c r="M545" s="101"/>
      <c r="N545" s="110"/>
      <c r="O545" s="2">
        <v>879.86</v>
      </c>
      <c r="P545" s="3"/>
    </row>
    <row r="546" spans="1:16" x14ac:dyDescent="0.3">
      <c r="A546">
        <v>73808</v>
      </c>
      <c r="B546" s="2">
        <v>0</v>
      </c>
      <c r="C546" s="2">
        <v>0</v>
      </c>
      <c r="D546" s="2">
        <v>0</v>
      </c>
      <c r="E546" s="2">
        <v>0</v>
      </c>
      <c r="F546" s="2">
        <v>0</v>
      </c>
      <c r="G546" s="2">
        <v>0</v>
      </c>
      <c r="H546" s="2">
        <v>0</v>
      </c>
      <c r="I546" s="2">
        <v>0</v>
      </c>
      <c r="J546" s="100">
        <v>0</v>
      </c>
      <c r="K546" s="2"/>
      <c r="L546" s="3"/>
      <c r="M546" s="101"/>
      <c r="N546" s="110"/>
      <c r="O546" s="2">
        <v>0</v>
      </c>
      <c r="P546" s="3"/>
    </row>
    <row r="547" spans="1:16" x14ac:dyDescent="0.3">
      <c r="A547">
        <v>73809</v>
      </c>
      <c r="B547" s="2">
        <v>0</v>
      </c>
      <c r="C547" s="107">
        <v>-259.39999999999998</v>
      </c>
      <c r="D547" s="2">
        <v>0</v>
      </c>
      <c r="E547" s="2">
        <v>0</v>
      </c>
      <c r="F547" s="2">
        <v>3985.28</v>
      </c>
      <c r="G547" s="2">
        <v>8027.45</v>
      </c>
      <c r="H547" s="2">
        <v>81.75</v>
      </c>
      <c r="I547" s="2">
        <v>81.75</v>
      </c>
      <c r="J547" s="100">
        <v>7931.5499999999993</v>
      </c>
      <c r="K547" s="2"/>
      <c r="L547" s="3"/>
      <c r="M547" s="101"/>
      <c r="N547" s="110"/>
      <c r="O547" s="2">
        <v>259.39999999999998</v>
      </c>
      <c r="P547" s="3"/>
    </row>
    <row r="548" spans="1:16" x14ac:dyDescent="0.3">
      <c r="A548">
        <v>73810</v>
      </c>
      <c r="B548" s="2">
        <v>4776.7</v>
      </c>
      <c r="C548" s="2">
        <v>9720.0499999999993</v>
      </c>
      <c r="D548" s="2">
        <v>0</v>
      </c>
      <c r="E548" s="2">
        <v>0</v>
      </c>
      <c r="F548" s="2">
        <v>5.85</v>
      </c>
      <c r="G548" s="2">
        <v>11.9</v>
      </c>
      <c r="H548" s="2">
        <v>0</v>
      </c>
      <c r="I548" s="2">
        <v>0</v>
      </c>
      <c r="J548" s="100">
        <v>9731.9499999999989</v>
      </c>
      <c r="K548" s="2"/>
      <c r="L548" s="3"/>
      <c r="M548" s="101"/>
      <c r="N548" s="110"/>
      <c r="O548" s="2">
        <v>0</v>
      </c>
      <c r="P548" s="3"/>
    </row>
    <row r="549" spans="1:16" x14ac:dyDescent="0.3">
      <c r="A549">
        <v>73811</v>
      </c>
      <c r="B549" s="2">
        <v>7295.24</v>
      </c>
      <c r="C549" s="2">
        <v>14013.38</v>
      </c>
      <c r="D549" s="2">
        <v>149.65</v>
      </c>
      <c r="E549" s="2">
        <v>149.65</v>
      </c>
      <c r="F549" s="2">
        <v>0</v>
      </c>
      <c r="G549" s="2">
        <v>0</v>
      </c>
      <c r="H549" s="2">
        <v>0</v>
      </c>
      <c r="I549" s="2">
        <v>0</v>
      </c>
      <c r="J549" s="100">
        <v>14312.679999999998</v>
      </c>
      <c r="K549" s="2"/>
      <c r="L549" s="3"/>
      <c r="M549" s="101"/>
      <c r="N549" s="110"/>
      <c r="O549" s="2">
        <v>831.5</v>
      </c>
      <c r="P549" s="3"/>
    </row>
    <row r="550" spans="1:16" x14ac:dyDescent="0.3">
      <c r="A550">
        <v>73812</v>
      </c>
      <c r="B550" s="2">
        <v>24833.62</v>
      </c>
      <c r="C550" s="2">
        <v>47867.15</v>
      </c>
      <c r="D550" s="2">
        <v>509.41</v>
      </c>
      <c r="E550" s="2">
        <v>509.41</v>
      </c>
      <c r="F550" s="2">
        <v>0</v>
      </c>
      <c r="G550" s="2">
        <v>0</v>
      </c>
      <c r="H550" s="2">
        <v>0</v>
      </c>
      <c r="I550" s="2">
        <v>0</v>
      </c>
      <c r="J550" s="100">
        <v>48885.970000000008</v>
      </c>
      <c r="K550" s="2"/>
      <c r="L550" s="3"/>
      <c r="M550" s="101"/>
      <c r="N550" s="110"/>
      <c r="O550" s="2">
        <v>2666.03</v>
      </c>
      <c r="P550" s="3"/>
    </row>
    <row r="551" spans="1:16" x14ac:dyDescent="0.3">
      <c r="A551">
        <v>73815</v>
      </c>
      <c r="B551" s="2">
        <v>0</v>
      </c>
      <c r="C551" s="2">
        <v>-177.79</v>
      </c>
      <c r="D551" s="2">
        <v>0</v>
      </c>
      <c r="E551" s="2">
        <v>0</v>
      </c>
      <c r="F551" s="2">
        <v>3138.91</v>
      </c>
      <c r="G551" s="2">
        <v>6387.29</v>
      </c>
      <c r="H551" s="2">
        <v>0</v>
      </c>
      <c r="I551" s="2">
        <v>0</v>
      </c>
      <c r="J551" s="100">
        <v>6209.5</v>
      </c>
      <c r="K551" s="2"/>
      <c r="L551" s="3"/>
      <c r="M551" s="101"/>
      <c r="N551" s="110"/>
      <c r="O551" s="2">
        <v>177.79</v>
      </c>
      <c r="P551" s="3"/>
    </row>
    <row r="552" spans="1:16" x14ac:dyDescent="0.3">
      <c r="A552">
        <v>73816</v>
      </c>
      <c r="B552" s="2">
        <v>0</v>
      </c>
      <c r="C552" s="2">
        <v>0</v>
      </c>
      <c r="D552" s="2">
        <v>0</v>
      </c>
      <c r="E552" s="2">
        <v>0</v>
      </c>
      <c r="F552" s="2">
        <v>0</v>
      </c>
      <c r="G552" s="2">
        <v>0</v>
      </c>
      <c r="H552" s="2">
        <v>0</v>
      </c>
      <c r="I552" s="2">
        <v>0</v>
      </c>
      <c r="J552" s="100">
        <v>0</v>
      </c>
      <c r="K552" s="2"/>
      <c r="L552" s="3"/>
      <c r="M552" s="101"/>
      <c r="N552" s="110"/>
      <c r="O552" s="2">
        <v>0</v>
      </c>
      <c r="P552" s="3"/>
    </row>
    <row r="553" spans="1:16" x14ac:dyDescent="0.3">
      <c r="A553">
        <v>73817</v>
      </c>
      <c r="B553" s="2">
        <v>0</v>
      </c>
      <c r="C553" s="2">
        <v>0</v>
      </c>
      <c r="D553" s="2">
        <v>0</v>
      </c>
      <c r="E553" s="2">
        <v>0</v>
      </c>
      <c r="F553" s="2">
        <v>0</v>
      </c>
      <c r="G553" s="2">
        <v>0</v>
      </c>
      <c r="H553" s="2">
        <v>0</v>
      </c>
      <c r="I553" s="2">
        <v>0</v>
      </c>
      <c r="J553" s="100">
        <v>0</v>
      </c>
      <c r="K553" s="2"/>
      <c r="L553" s="3"/>
      <c r="M553" s="101"/>
      <c r="N553" s="110"/>
      <c r="O553" s="2">
        <v>0</v>
      </c>
      <c r="P553" s="3"/>
    </row>
    <row r="554" spans="1:16" x14ac:dyDescent="0.3">
      <c r="A554">
        <v>73819</v>
      </c>
      <c r="B554" s="2">
        <v>9470.07</v>
      </c>
      <c r="C554" s="2">
        <v>19270.25</v>
      </c>
      <c r="D554" s="2">
        <v>194.26</v>
      </c>
      <c r="E554" s="2">
        <v>194.26</v>
      </c>
      <c r="F554" s="2">
        <v>0</v>
      </c>
      <c r="G554" s="2">
        <v>0</v>
      </c>
      <c r="H554" s="2">
        <v>0</v>
      </c>
      <c r="I554" s="2">
        <v>0</v>
      </c>
      <c r="J554" s="100">
        <v>19658.769999999997</v>
      </c>
      <c r="K554" s="2"/>
      <c r="L554" s="3"/>
      <c r="M554" s="101"/>
      <c r="N554" s="110"/>
      <c r="O554" s="2">
        <v>0</v>
      </c>
      <c r="P554" s="3"/>
    </row>
    <row r="555" spans="1:16" x14ac:dyDescent="0.3">
      <c r="A555">
        <v>73820</v>
      </c>
      <c r="B555" s="2">
        <v>6366.71</v>
      </c>
      <c r="C555" s="2">
        <v>12578.49</v>
      </c>
      <c r="D555" s="2">
        <v>0</v>
      </c>
      <c r="E555" s="2">
        <v>0</v>
      </c>
      <c r="F555" s="2">
        <v>2094.89</v>
      </c>
      <c r="G555" s="2">
        <v>4262.93</v>
      </c>
      <c r="H555" s="2">
        <v>0</v>
      </c>
      <c r="I555" s="2">
        <v>0</v>
      </c>
      <c r="J555" s="100">
        <v>16841.419999999998</v>
      </c>
      <c r="K555" s="2"/>
      <c r="L555" s="3"/>
      <c r="M555" s="101"/>
      <c r="N555" s="110"/>
      <c r="O555" s="2">
        <v>377.01</v>
      </c>
      <c r="P555" s="3"/>
    </row>
    <row r="556" spans="1:16" x14ac:dyDescent="0.3">
      <c r="A556">
        <v>73821</v>
      </c>
      <c r="B556" s="2">
        <v>0</v>
      </c>
      <c r="C556" s="2">
        <v>0</v>
      </c>
      <c r="D556" s="2">
        <v>0</v>
      </c>
      <c r="E556" s="2">
        <v>0</v>
      </c>
      <c r="F556" s="2">
        <v>0</v>
      </c>
      <c r="G556" s="2">
        <v>0</v>
      </c>
      <c r="H556" s="2">
        <v>0</v>
      </c>
      <c r="I556" s="2">
        <v>0</v>
      </c>
      <c r="J556" s="100">
        <v>0</v>
      </c>
      <c r="K556" s="2"/>
      <c r="L556" s="3"/>
      <c r="M556" s="101"/>
      <c r="N556" s="110"/>
      <c r="O556" s="2">
        <v>0</v>
      </c>
      <c r="P556" s="3"/>
    </row>
    <row r="557" spans="1:16" x14ac:dyDescent="0.3">
      <c r="A557">
        <v>73822</v>
      </c>
      <c r="B557" s="2">
        <v>0</v>
      </c>
      <c r="C557" s="2">
        <v>0</v>
      </c>
      <c r="D557" s="2">
        <v>0</v>
      </c>
      <c r="E557" s="2">
        <v>0</v>
      </c>
      <c r="F557" s="2">
        <v>0</v>
      </c>
      <c r="G557" s="2">
        <v>0</v>
      </c>
      <c r="H557" s="2">
        <v>0</v>
      </c>
      <c r="I557" s="2">
        <v>0</v>
      </c>
      <c r="J557" s="100">
        <v>0</v>
      </c>
      <c r="K557" s="2"/>
      <c r="L557" s="3"/>
      <c r="M557" s="101"/>
      <c r="N557" s="110"/>
      <c r="O557" s="2">
        <v>0</v>
      </c>
      <c r="P557" s="3"/>
    </row>
    <row r="558" spans="1:16" x14ac:dyDescent="0.3">
      <c r="A558">
        <v>73901</v>
      </c>
      <c r="B558" s="2">
        <v>408684.2</v>
      </c>
      <c r="C558" s="2">
        <v>798830</v>
      </c>
      <c r="D558" s="2">
        <v>8429.32</v>
      </c>
      <c r="E558" s="2">
        <v>8429.32</v>
      </c>
      <c r="F558" s="2">
        <v>4389.57</v>
      </c>
      <c r="G558" s="2">
        <v>8909.5400000000009</v>
      </c>
      <c r="H558" s="2">
        <v>90.06</v>
      </c>
      <c r="I558" s="2">
        <v>90.06</v>
      </c>
      <c r="J558" s="100">
        <v>824778.3</v>
      </c>
      <c r="K558" s="2"/>
      <c r="L558" s="3"/>
      <c r="M558" s="101"/>
      <c r="N558" s="110"/>
      <c r="O558" s="2">
        <v>30187.83</v>
      </c>
      <c r="P558" s="3"/>
    </row>
    <row r="559" spans="1:16" x14ac:dyDescent="0.3">
      <c r="A559">
        <v>73902</v>
      </c>
      <c r="B559" s="2">
        <v>60441.69</v>
      </c>
      <c r="C559" s="2">
        <v>112944.15</v>
      </c>
      <c r="D559" s="2">
        <v>1239.8399999999999</v>
      </c>
      <c r="E559" s="2">
        <v>1239.8399999999999</v>
      </c>
      <c r="F559" s="2">
        <v>0</v>
      </c>
      <c r="G559" s="2">
        <v>0</v>
      </c>
      <c r="H559" s="2">
        <v>0</v>
      </c>
      <c r="I559" s="2">
        <v>0</v>
      </c>
      <c r="J559" s="100">
        <v>115423.82999999999</v>
      </c>
      <c r="K559" s="2"/>
      <c r="L559" s="3"/>
      <c r="M559" s="101"/>
      <c r="N559" s="110"/>
      <c r="O559" s="2">
        <v>10045.83</v>
      </c>
      <c r="P559" s="3"/>
    </row>
    <row r="560" spans="1:16" x14ac:dyDescent="0.3">
      <c r="A560">
        <v>73903</v>
      </c>
      <c r="B560" s="2">
        <v>1085009.83</v>
      </c>
      <c r="C560" s="2">
        <v>2136022.94</v>
      </c>
      <c r="D560" s="2">
        <v>22256.63</v>
      </c>
      <c r="E560" s="2">
        <v>22256.63</v>
      </c>
      <c r="F560" s="2">
        <v>48341.73</v>
      </c>
      <c r="G560" s="2">
        <v>98369.14</v>
      </c>
      <c r="H560" s="2">
        <v>991.65</v>
      </c>
      <c r="I560" s="2">
        <v>991.65</v>
      </c>
      <c r="J560" s="100">
        <v>2280888.6399999997</v>
      </c>
      <c r="K560" s="2"/>
      <c r="L560" s="3"/>
      <c r="M560" s="101"/>
      <c r="N560" s="110"/>
      <c r="O560" s="2">
        <v>71832.639999999999</v>
      </c>
      <c r="P560" s="3"/>
    </row>
    <row r="561" spans="1:16" x14ac:dyDescent="0.3">
      <c r="A561">
        <v>73904</v>
      </c>
      <c r="B561" s="2">
        <v>0</v>
      </c>
      <c r="C561" s="2">
        <v>0</v>
      </c>
      <c r="D561" s="2">
        <v>0</v>
      </c>
      <c r="E561" s="2">
        <v>0</v>
      </c>
      <c r="F561" s="2">
        <v>0</v>
      </c>
      <c r="G561" s="2">
        <v>0</v>
      </c>
      <c r="H561" s="2">
        <v>0</v>
      </c>
      <c r="I561" s="2">
        <v>0</v>
      </c>
      <c r="J561" s="100">
        <v>0</v>
      </c>
      <c r="K561" s="2"/>
      <c r="L561" s="3"/>
      <c r="M561" s="101"/>
      <c r="N561" s="110"/>
      <c r="O561" s="2">
        <v>0</v>
      </c>
      <c r="P561" s="3"/>
    </row>
    <row r="562" spans="1:16" x14ac:dyDescent="0.3">
      <c r="A562">
        <v>73906</v>
      </c>
      <c r="B562" s="2">
        <v>110436.34</v>
      </c>
      <c r="C562" s="2">
        <v>218687.12</v>
      </c>
      <c r="D562" s="2">
        <v>2265.39</v>
      </c>
      <c r="E562" s="2">
        <v>2265.39</v>
      </c>
      <c r="F562" s="2">
        <v>2955.37</v>
      </c>
      <c r="G562" s="2">
        <v>6013.79</v>
      </c>
      <c r="H562" s="2">
        <v>60.61</v>
      </c>
      <c r="I562" s="2">
        <v>60.61</v>
      </c>
      <c r="J562" s="100">
        <v>229352.91</v>
      </c>
      <c r="K562" s="2"/>
      <c r="L562" s="3"/>
      <c r="M562" s="101"/>
      <c r="N562" s="110"/>
      <c r="O562" s="2">
        <v>6036.68</v>
      </c>
      <c r="P562" s="3"/>
    </row>
    <row r="563" spans="1:16" x14ac:dyDescent="0.3">
      <c r="A563">
        <v>73907</v>
      </c>
      <c r="B563" s="2">
        <v>39512.39</v>
      </c>
      <c r="C563" s="2">
        <v>77620.89</v>
      </c>
      <c r="D563" s="2">
        <v>810.51</v>
      </c>
      <c r="E563" s="2">
        <v>810.51</v>
      </c>
      <c r="F563" s="2">
        <v>3649.96</v>
      </c>
      <c r="G563" s="2">
        <v>7427.21</v>
      </c>
      <c r="H563" s="2">
        <v>74.87</v>
      </c>
      <c r="I563" s="2">
        <v>74.87</v>
      </c>
      <c r="J563" s="100">
        <v>86818.859999999986</v>
      </c>
      <c r="K563" s="2"/>
      <c r="L563" s="3"/>
      <c r="M563" s="101"/>
      <c r="N563" s="110"/>
      <c r="O563" s="2">
        <v>2781.16</v>
      </c>
      <c r="P563" s="3"/>
    </row>
    <row r="564" spans="1:16" x14ac:dyDescent="0.3">
      <c r="A564">
        <v>73909</v>
      </c>
      <c r="B564" s="2">
        <v>0</v>
      </c>
      <c r="C564" s="2">
        <v>0</v>
      </c>
      <c r="D564" s="2">
        <v>0</v>
      </c>
      <c r="E564" s="2">
        <v>0</v>
      </c>
      <c r="F564" s="2">
        <v>0</v>
      </c>
      <c r="G564" s="2">
        <v>0</v>
      </c>
      <c r="H564" s="2">
        <v>0</v>
      </c>
      <c r="I564" s="2">
        <v>0</v>
      </c>
      <c r="J564" s="100">
        <v>0</v>
      </c>
      <c r="K564" s="2"/>
      <c r="L564" s="3"/>
      <c r="M564" s="101"/>
      <c r="N564" s="110"/>
      <c r="O564" s="2">
        <v>0</v>
      </c>
      <c r="P564" s="3"/>
    </row>
    <row r="565" spans="1:16" x14ac:dyDescent="0.3">
      <c r="A565">
        <v>73910</v>
      </c>
      <c r="B565" s="2">
        <v>0</v>
      </c>
      <c r="C565" s="2">
        <v>0</v>
      </c>
      <c r="D565" s="2">
        <v>0</v>
      </c>
      <c r="E565" s="2">
        <v>0</v>
      </c>
      <c r="F565" s="2">
        <v>0</v>
      </c>
      <c r="G565" s="2">
        <v>0</v>
      </c>
      <c r="H565" s="2">
        <v>0</v>
      </c>
      <c r="I565" s="2">
        <v>0</v>
      </c>
      <c r="J565" s="100">
        <v>0</v>
      </c>
      <c r="K565" s="2"/>
      <c r="L565" s="3"/>
      <c r="M565" s="101"/>
      <c r="N565" s="110"/>
      <c r="O565" s="2">
        <v>0</v>
      </c>
      <c r="P565" s="3"/>
    </row>
    <row r="566" spans="1:16" x14ac:dyDescent="0.3">
      <c r="A566">
        <v>73911</v>
      </c>
      <c r="B566" s="2">
        <v>286971.06</v>
      </c>
      <c r="C566" s="2">
        <v>561980.18999999994</v>
      </c>
      <c r="D566" s="2">
        <v>5886.63</v>
      </c>
      <c r="E566" s="2">
        <v>5886.63</v>
      </c>
      <c r="F566" s="2">
        <v>1894.81</v>
      </c>
      <c r="G566" s="2">
        <v>3819.1</v>
      </c>
      <c r="H566" s="2">
        <v>38.85</v>
      </c>
      <c r="I566" s="2">
        <v>38.85</v>
      </c>
      <c r="J566" s="100">
        <v>577650.24999999988</v>
      </c>
      <c r="K566" s="2"/>
      <c r="L566" s="3"/>
      <c r="M566" s="101"/>
      <c r="N566" s="110"/>
      <c r="O566" s="2">
        <v>17198.57</v>
      </c>
      <c r="P566" s="3"/>
    </row>
    <row r="567" spans="1:16" x14ac:dyDescent="0.3">
      <c r="A567">
        <v>73912</v>
      </c>
      <c r="B567" s="2">
        <v>0</v>
      </c>
      <c r="C567" s="2">
        <v>0</v>
      </c>
      <c r="D567" s="2">
        <v>0</v>
      </c>
      <c r="E567" s="2">
        <v>0</v>
      </c>
      <c r="F567" s="2">
        <v>0</v>
      </c>
      <c r="G567" s="2">
        <v>0</v>
      </c>
      <c r="H567" s="2">
        <v>0</v>
      </c>
      <c r="I567" s="2">
        <v>0</v>
      </c>
      <c r="J567" s="100">
        <v>0</v>
      </c>
      <c r="K567" s="2"/>
      <c r="L567" s="3"/>
      <c r="M567" s="101"/>
      <c r="N567" s="110"/>
      <c r="O567" s="2">
        <v>0</v>
      </c>
      <c r="P567" s="3"/>
    </row>
    <row r="568" spans="1:16" x14ac:dyDescent="0.3">
      <c r="A568">
        <v>73913</v>
      </c>
      <c r="B568" s="2">
        <v>0</v>
      </c>
      <c r="C568" s="2">
        <v>0</v>
      </c>
      <c r="D568" s="2">
        <v>0</v>
      </c>
      <c r="E568" s="2">
        <v>0</v>
      </c>
      <c r="F568" s="2">
        <v>0</v>
      </c>
      <c r="G568" s="2">
        <v>0</v>
      </c>
      <c r="H568" s="2">
        <v>0</v>
      </c>
      <c r="I568" s="2">
        <v>0</v>
      </c>
      <c r="J568" s="100">
        <v>0</v>
      </c>
      <c r="K568" s="2"/>
      <c r="L568" s="3"/>
      <c r="M568" s="101"/>
      <c r="N568" s="110"/>
      <c r="O568" s="2">
        <v>0</v>
      </c>
      <c r="P568" s="3"/>
    </row>
    <row r="569" spans="1:16" x14ac:dyDescent="0.3">
      <c r="A569">
        <v>73914</v>
      </c>
      <c r="B569" s="2">
        <v>0</v>
      </c>
      <c r="C569" s="2">
        <v>0</v>
      </c>
      <c r="D569" s="2">
        <v>0</v>
      </c>
      <c r="E569" s="2">
        <v>0</v>
      </c>
      <c r="F569" s="2">
        <v>0</v>
      </c>
      <c r="G569" s="2">
        <v>0</v>
      </c>
      <c r="H569" s="2">
        <v>0</v>
      </c>
      <c r="I569" s="2">
        <v>0</v>
      </c>
      <c r="J569" s="100">
        <v>0</v>
      </c>
      <c r="K569" s="2"/>
      <c r="L569" s="3"/>
      <c r="M569" s="101"/>
      <c r="N569" s="110"/>
      <c r="O569" s="2">
        <v>0</v>
      </c>
      <c r="P569" s="3"/>
    </row>
    <row r="570" spans="1:16" x14ac:dyDescent="0.3">
      <c r="A570">
        <v>73915</v>
      </c>
      <c r="B570" s="2">
        <v>0</v>
      </c>
      <c r="C570" s="2">
        <v>0</v>
      </c>
      <c r="D570" s="2">
        <v>0</v>
      </c>
      <c r="E570" s="2">
        <v>0</v>
      </c>
      <c r="F570" s="2">
        <v>0</v>
      </c>
      <c r="G570" s="2">
        <v>0</v>
      </c>
      <c r="H570" s="2">
        <v>0</v>
      </c>
      <c r="I570" s="2">
        <v>0</v>
      </c>
      <c r="J570" s="100">
        <v>0</v>
      </c>
      <c r="K570" s="2"/>
      <c r="L570" s="3"/>
      <c r="M570" s="101"/>
      <c r="N570" s="110"/>
      <c r="O570" s="2">
        <v>0</v>
      </c>
      <c r="P570" s="3"/>
    </row>
    <row r="571" spans="1:16" x14ac:dyDescent="0.3">
      <c r="A571">
        <v>73916</v>
      </c>
      <c r="B571" s="2">
        <v>0</v>
      </c>
      <c r="C571" s="107">
        <v>0</v>
      </c>
      <c r="D571" s="2">
        <v>0</v>
      </c>
      <c r="E571" s="2">
        <v>0</v>
      </c>
      <c r="F571" s="2">
        <v>0</v>
      </c>
      <c r="G571" s="2">
        <v>0</v>
      </c>
      <c r="H571" s="2">
        <v>0</v>
      </c>
      <c r="I571" s="2">
        <v>0</v>
      </c>
      <c r="J571" s="100">
        <v>0</v>
      </c>
      <c r="K571" s="2"/>
      <c r="L571" s="3"/>
      <c r="M571" s="101"/>
      <c r="N571" s="110"/>
      <c r="O571" s="2">
        <v>0</v>
      </c>
      <c r="P571" s="3"/>
    </row>
    <row r="572" spans="1:16" x14ac:dyDescent="0.3">
      <c r="A572">
        <v>73917</v>
      </c>
      <c r="B572" s="2">
        <v>0</v>
      </c>
      <c r="C572" s="2">
        <v>0</v>
      </c>
      <c r="D572" s="2">
        <v>0</v>
      </c>
      <c r="E572" s="2">
        <v>0</v>
      </c>
      <c r="F572" s="2">
        <v>0</v>
      </c>
      <c r="G572" s="2">
        <v>0</v>
      </c>
      <c r="H572" s="2">
        <v>0</v>
      </c>
      <c r="I572" s="2">
        <v>0</v>
      </c>
      <c r="J572" s="100">
        <v>0</v>
      </c>
      <c r="K572" s="2"/>
      <c r="L572" s="3"/>
      <c r="M572" s="101"/>
      <c r="N572" s="110"/>
      <c r="O572" s="2">
        <v>0</v>
      </c>
      <c r="P572" s="3"/>
    </row>
    <row r="573" spans="1:16" x14ac:dyDescent="0.3">
      <c r="A573">
        <v>73918</v>
      </c>
      <c r="B573" s="2">
        <v>0</v>
      </c>
      <c r="C573" s="2">
        <v>0</v>
      </c>
      <c r="D573" s="2">
        <v>0</v>
      </c>
      <c r="E573" s="2">
        <v>0</v>
      </c>
      <c r="F573" s="2">
        <v>0</v>
      </c>
      <c r="G573" s="2">
        <v>0</v>
      </c>
      <c r="H573" s="2">
        <v>0</v>
      </c>
      <c r="I573" s="2">
        <v>0</v>
      </c>
      <c r="J573" s="100">
        <v>0</v>
      </c>
      <c r="K573" s="2"/>
      <c r="L573" s="3"/>
      <c r="M573" s="101"/>
      <c r="N573" s="110"/>
      <c r="O573" s="2">
        <v>0</v>
      </c>
      <c r="P573" s="3"/>
    </row>
    <row r="574" spans="1:16" x14ac:dyDescent="0.3">
      <c r="A574">
        <v>74001</v>
      </c>
      <c r="B574" s="2">
        <v>0</v>
      </c>
      <c r="C574" s="2">
        <v>0</v>
      </c>
      <c r="D574" s="2">
        <v>0</v>
      </c>
      <c r="E574" s="2">
        <v>0</v>
      </c>
      <c r="F574" s="2">
        <v>0</v>
      </c>
      <c r="G574" s="2">
        <v>0</v>
      </c>
      <c r="H574" s="2">
        <v>0</v>
      </c>
      <c r="I574" s="2">
        <v>0</v>
      </c>
      <c r="J574" s="100">
        <v>0</v>
      </c>
      <c r="K574" s="2"/>
      <c r="L574" s="3"/>
      <c r="M574" s="101"/>
      <c r="N574" s="110"/>
      <c r="O574" s="2">
        <v>0</v>
      </c>
      <c r="P574" s="3"/>
    </row>
    <row r="575" spans="1:16" x14ac:dyDescent="0.3">
      <c r="A575">
        <v>74002</v>
      </c>
      <c r="B575" s="2">
        <v>0</v>
      </c>
      <c r="C575" s="2">
        <v>-828.16</v>
      </c>
      <c r="D575" s="2">
        <v>0</v>
      </c>
      <c r="E575" s="2">
        <v>0</v>
      </c>
      <c r="F575" s="2">
        <v>1874.03</v>
      </c>
      <c r="G575" s="2">
        <v>3813.38</v>
      </c>
      <c r="H575" s="2">
        <v>38.450000000000003</v>
      </c>
      <c r="I575" s="2">
        <v>38.450000000000003</v>
      </c>
      <c r="J575" s="100">
        <v>3062.12</v>
      </c>
      <c r="K575" s="2"/>
      <c r="L575" s="3"/>
      <c r="M575" s="101"/>
      <c r="N575" s="110"/>
      <c r="O575" s="2">
        <v>828.16</v>
      </c>
      <c r="P575" s="3"/>
    </row>
    <row r="576" spans="1:16" x14ac:dyDescent="0.3">
      <c r="A576">
        <v>74003</v>
      </c>
      <c r="B576" s="2">
        <v>3927014.6</v>
      </c>
      <c r="C576" s="2">
        <v>7577404.8600000003</v>
      </c>
      <c r="D576" s="2">
        <v>80555.100000000006</v>
      </c>
      <c r="E576" s="2">
        <v>80555.100000000006</v>
      </c>
      <c r="F576" s="2">
        <v>558027.63</v>
      </c>
      <c r="G576" s="2">
        <v>1135514.1299999999</v>
      </c>
      <c r="H576" s="2">
        <v>11446.7</v>
      </c>
      <c r="I576" s="2">
        <v>11446.7</v>
      </c>
      <c r="J576" s="100">
        <v>8896922.589999998</v>
      </c>
      <c r="K576" s="2"/>
      <c r="L576" s="3"/>
      <c r="M576" s="101"/>
      <c r="N576" s="110"/>
      <c r="O576" s="2">
        <v>402765.66</v>
      </c>
      <c r="P576" s="3"/>
    </row>
    <row r="577" spans="1:16" x14ac:dyDescent="0.3">
      <c r="A577">
        <v>74005</v>
      </c>
      <c r="B577" s="2">
        <v>4364837.25</v>
      </c>
      <c r="C577" s="2">
        <v>8464539.6799999997</v>
      </c>
      <c r="D577" s="2">
        <v>89535.39</v>
      </c>
      <c r="E577" s="2">
        <v>0</v>
      </c>
      <c r="F577" s="2">
        <v>158910.65</v>
      </c>
      <c r="G577" s="2">
        <v>323380.03999999998</v>
      </c>
      <c r="H577" s="2">
        <v>3259.7</v>
      </c>
      <c r="I577" s="2">
        <v>0</v>
      </c>
      <c r="J577" s="100">
        <v>8880714.8099999987</v>
      </c>
      <c r="K577" s="2"/>
      <c r="L577" s="3"/>
      <c r="M577" s="101"/>
      <c r="N577" s="110"/>
      <c r="O577" s="2">
        <v>422393.59999999998</v>
      </c>
      <c r="P577" s="3"/>
    </row>
    <row r="578" spans="1:16" x14ac:dyDescent="0.3">
      <c r="A578">
        <v>74008</v>
      </c>
      <c r="B578" s="2">
        <v>0</v>
      </c>
      <c r="C578" s="2">
        <v>0</v>
      </c>
      <c r="D578" s="2">
        <v>0</v>
      </c>
      <c r="E578" s="2">
        <v>0</v>
      </c>
      <c r="F578" s="2">
        <v>0</v>
      </c>
      <c r="G578" s="2">
        <v>0</v>
      </c>
      <c r="H578" s="2">
        <v>0</v>
      </c>
      <c r="I578" s="2">
        <v>0</v>
      </c>
      <c r="J578" s="100">
        <v>0</v>
      </c>
      <c r="K578" s="2"/>
      <c r="L578" s="3"/>
      <c r="M578" s="101"/>
      <c r="N578" s="110"/>
      <c r="O578" s="2">
        <v>0</v>
      </c>
      <c r="P578" s="3"/>
    </row>
    <row r="579" spans="1:16" x14ac:dyDescent="0.3">
      <c r="A579">
        <v>74009</v>
      </c>
      <c r="B579" s="2">
        <v>0</v>
      </c>
      <c r="C579" s="2">
        <v>0</v>
      </c>
      <c r="D579" s="2">
        <v>0</v>
      </c>
      <c r="E579" s="2">
        <v>0</v>
      </c>
      <c r="F579" s="2">
        <v>310.89999999999998</v>
      </c>
      <c r="G579" s="2">
        <v>632.59</v>
      </c>
      <c r="H579" s="2">
        <v>6.38</v>
      </c>
      <c r="I579" s="2">
        <v>6.38</v>
      </c>
      <c r="J579" s="100">
        <v>645.35</v>
      </c>
      <c r="K579" s="2"/>
      <c r="L579" s="3"/>
      <c r="M579" s="101"/>
      <c r="N579" s="110"/>
      <c r="O579" s="2">
        <v>0</v>
      </c>
      <c r="P579" s="3"/>
    </row>
    <row r="580" spans="1:16" x14ac:dyDescent="0.3">
      <c r="A580">
        <v>74010</v>
      </c>
      <c r="B580" s="2">
        <v>133141.19</v>
      </c>
      <c r="C580" s="2">
        <v>270925.40999999997</v>
      </c>
      <c r="D580" s="2">
        <v>2731.12</v>
      </c>
      <c r="E580" s="2">
        <v>0</v>
      </c>
      <c r="F580" s="2">
        <v>0</v>
      </c>
      <c r="G580" s="2">
        <v>0</v>
      </c>
      <c r="H580" s="2">
        <v>0</v>
      </c>
      <c r="I580" s="2">
        <v>0</v>
      </c>
      <c r="J580" s="100">
        <v>273656.52999999997</v>
      </c>
      <c r="K580" s="2"/>
      <c r="L580" s="3"/>
      <c r="M580" s="101"/>
      <c r="N580" s="110"/>
      <c r="O580" s="2">
        <v>0</v>
      </c>
      <c r="P580" s="3"/>
    </row>
    <row r="581" spans="1:16" x14ac:dyDescent="0.3">
      <c r="A581">
        <v>74013</v>
      </c>
      <c r="B581" s="2">
        <v>161447.1</v>
      </c>
      <c r="C581" s="2">
        <v>315464.46000000002</v>
      </c>
      <c r="D581" s="2">
        <v>3311.73</v>
      </c>
      <c r="E581" s="2">
        <v>3311.73</v>
      </c>
      <c r="F581" s="2">
        <v>11121.43</v>
      </c>
      <c r="G581" s="2">
        <v>22630.44</v>
      </c>
      <c r="H581" s="2">
        <v>228.13</v>
      </c>
      <c r="I581" s="2">
        <v>228.13</v>
      </c>
      <c r="J581" s="100">
        <v>345174.62</v>
      </c>
      <c r="K581" s="2"/>
      <c r="L581" s="3"/>
      <c r="M581" s="101"/>
      <c r="N581" s="110"/>
      <c r="O581" s="2">
        <v>13059.76</v>
      </c>
      <c r="P581" s="3"/>
    </row>
    <row r="582" spans="1:16" x14ac:dyDescent="0.3">
      <c r="A582">
        <v>74014</v>
      </c>
      <c r="B582" s="2">
        <v>0</v>
      </c>
      <c r="C582" s="2">
        <v>0</v>
      </c>
      <c r="D582" s="2">
        <v>0</v>
      </c>
      <c r="E582" s="2">
        <v>0</v>
      </c>
      <c r="F582" s="2">
        <v>0</v>
      </c>
      <c r="G582" s="2">
        <v>0</v>
      </c>
      <c r="H582" s="2">
        <v>0</v>
      </c>
      <c r="I582" s="2">
        <v>0</v>
      </c>
      <c r="J582" s="100">
        <v>0</v>
      </c>
      <c r="K582" s="2"/>
      <c r="L582" s="3"/>
      <c r="M582" s="101"/>
      <c r="N582" s="110"/>
      <c r="O582" s="2">
        <v>0</v>
      </c>
      <c r="P582" s="3"/>
    </row>
    <row r="583" spans="1:16" x14ac:dyDescent="0.3">
      <c r="A583">
        <v>74016</v>
      </c>
      <c r="B583" s="2">
        <v>0</v>
      </c>
      <c r="C583" s="2">
        <v>0</v>
      </c>
      <c r="D583" s="2">
        <v>0</v>
      </c>
      <c r="E583" s="2">
        <v>0</v>
      </c>
      <c r="F583" s="2">
        <v>0</v>
      </c>
      <c r="G583" s="2">
        <v>0</v>
      </c>
      <c r="H583" s="2">
        <v>0</v>
      </c>
      <c r="I583" s="2">
        <v>0</v>
      </c>
      <c r="J583" s="100">
        <v>0</v>
      </c>
      <c r="K583" s="2"/>
      <c r="L583" s="3"/>
      <c r="M583" s="101"/>
      <c r="N583" s="110"/>
      <c r="O583" s="2">
        <v>0</v>
      </c>
      <c r="P583" s="3"/>
    </row>
    <row r="584" spans="1:16" x14ac:dyDescent="0.3">
      <c r="A584">
        <v>74017</v>
      </c>
      <c r="B584" s="2">
        <v>0</v>
      </c>
      <c r="C584" s="2">
        <v>0</v>
      </c>
      <c r="D584" s="2">
        <v>0</v>
      </c>
      <c r="E584" s="2">
        <v>0</v>
      </c>
      <c r="F584" s="2">
        <v>0</v>
      </c>
      <c r="G584" s="2">
        <v>0</v>
      </c>
      <c r="H584" s="2">
        <v>0</v>
      </c>
      <c r="I584" s="2">
        <v>0</v>
      </c>
      <c r="J584" s="100">
        <v>0</v>
      </c>
      <c r="K584" s="2"/>
      <c r="L584" s="3"/>
      <c r="M584" s="101"/>
      <c r="N584" s="110"/>
      <c r="O584" s="2">
        <v>0</v>
      </c>
      <c r="P584" s="3"/>
    </row>
    <row r="585" spans="1:16" x14ac:dyDescent="0.3">
      <c r="A585">
        <v>74018</v>
      </c>
      <c r="B585" s="2">
        <v>0</v>
      </c>
      <c r="C585" s="2">
        <v>0</v>
      </c>
      <c r="D585" s="2">
        <v>0</v>
      </c>
      <c r="E585" s="2">
        <v>0</v>
      </c>
      <c r="F585" s="2">
        <v>5404.61</v>
      </c>
      <c r="G585" s="2">
        <v>10997.81</v>
      </c>
      <c r="H585" s="2">
        <v>110.86</v>
      </c>
      <c r="I585" s="2">
        <v>110.86</v>
      </c>
      <c r="J585" s="100">
        <v>11219.529999999999</v>
      </c>
      <c r="K585" s="2"/>
      <c r="L585" s="3"/>
      <c r="M585" s="101"/>
      <c r="N585" s="110"/>
      <c r="O585" s="2">
        <v>0</v>
      </c>
      <c r="P585" s="3"/>
    </row>
    <row r="586" spans="1:16" x14ac:dyDescent="0.3">
      <c r="A586">
        <v>74020</v>
      </c>
      <c r="B586" s="2">
        <v>0</v>
      </c>
      <c r="C586" s="2">
        <v>0</v>
      </c>
      <c r="D586" s="2">
        <v>0</v>
      </c>
      <c r="E586" s="2">
        <v>0</v>
      </c>
      <c r="F586" s="2">
        <v>436</v>
      </c>
      <c r="G586" s="2">
        <v>889.23</v>
      </c>
      <c r="H586" s="2">
        <v>8.98</v>
      </c>
      <c r="I586" s="2">
        <v>8.98</v>
      </c>
      <c r="J586" s="100">
        <v>907.19</v>
      </c>
      <c r="K586" s="2"/>
      <c r="L586" s="3"/>
      <c r="M586" s="101"/>
      <c r="N586" s="110"/>
      <c r="O586" s="2">
        <v>0</v>
      </c>
      <c r="P586" s="3"/>
    </row>
    <row r="587" spans="1:16" x14ac:dyDescent="0.3">
      <c r="A587">
        <v>74021</v>
      </c>
      <c r="B587" s="2">
        <v>0</v>
      </c>
      <c r="C587" s="2">
        <v>0</v>
      </c>
      <c r="D587" s="2">
        <v>0</v>
      </c>
      <c r="E587" s="2">
        <v>0</v>
      </c>
      <c r="F587" s="2">
        <v>0</v>
      </c>
      <c r="G587" s="2">
        <v>0</v>
      </c>
      <c r="H587" s="2">
        <v>0</v>
      </c>
      <c r="I587" s="2">
        <v>0</v>
      </c>
      <c r="J587" s="100">
        <v>0</v>
      </c>
      <c r="K587" s="2"/>
      <c r="L587" s="3"/>
      <c r="M587" s="101"/>
      <c r="N587" s="110"/>
      <c r="O587" s="2">
        <v>0</v>
      </c>
      <c r="P587" s="3"/>
    </row>
    <row r="588" spans="1:16" x14ac:dyDescent="0.3">
      <c r="A588">
        <v>74022</v>
      </c>
      <c r="B588" s="2">
        <v>0</v>
      </c>
      <c r="C588" s="2">
        <v>0</v>
      </c>
      <c r="D588" s="2">
        <v>0</v>
      </c>
      <c r="E588" s="2">
        <v>0</v>
      </c>
      <c r="F588" s="2">
        <v>0</v>
      </c>
      <c r="G588" s="2">
        <v>0</v>
      </c>
      <c r="H588" s="2">
        <v>0</v>
      </c>
      <c r="I588" s="2">
        <v>0</v>
      </c>
      <c r="J588" s="100">
        <v>0</v>
      </c>
      <c r="K588" s="2"/>
      <c r="L588" s="3"/>
      <c r="M588" s="101"/>
      <c r="N588" s="110"/>
      <c r="O588" s="2">
        <v>0</v>
      </c>
      <c r="P588" s="3"/>
    </row>
    <row r="589" spans="1:16" x14ac:dyDescent="0.3">
      <c r="A589">
        <v>74024</v>
      </c>
      <c r="B589" s="2">
        <v>0</v>
      </c>
      <c r="C589" s="2">
        <v>0</v>
      </c>
      <c r="D589" s="2">
        <v>0</v>
      </c>
      <c r="E589" s="2">
        <v>0</v>
      </c>
      <c r="F589" s="2">
        <v>0</v>
      </c>
      <c r="G589" s="2">
        <v>0</v>
      </c>
      <c r="H589" s="2">
        <v>0</v>
      </c>
      <c r="I589" s="2">
        <v>0</v>
      </c>
      <c r="J589" s="100">
        <v>0</v>
      </c>
      <c r="K589" s="2"/>
      <c r="L589" s="3"/>
      <c r="M589" s="101"/>
      <c r="N589" s="110"/>
      <c r="O589" s="2">
        <v>0</v>
      </c>
      <c r="P589" s="3"/>
    </row>
    <row r="590" spans="1:16" x14ac:dyDescent="0.3">
      <c r="A590">
        <v>74101</v>
      </c>
      <c r="B590" s="2">
        <v>29104.49</v>
      </c>
      <c r="C590" s="2">
        <v>55867.99</v>
      </c>
      <c r="D590" s="2">
        <v>597.03</v>
      </c>
      <c r="E590" s="2">
        <v>597.03</v>
      </c>
      <c r="F590" s="2">
        <v>4279.21</v>
      </c>
      <c r="G590" s="2">
        <v>8707.67</v>
      </c>
      <c r="H590" s="2">
        <v>87.78</v>
      </c>
      <c r="I590" s="2">
        <v>87.78</v>
      </c>
      <c r="J590" s="100">
        <v>65945.279999999984</v>
      </c>
      <c r="K590" s="2"/>
      <c r="L590" s="3"/>
      <c r="M590" s="101"/>
      <c r="N590" s="110"/>
      <c r="O590" s="2">
        <v>3359.34</v>
      </c>
      <c r="P590" s="3"/>
    </row>
    <row r="591" spans="1:16" x14ac:dyDescent="0.3">
      <c r="A591">
        <v>74102</v>
      </c>
      <c r="B591" s="2">
        <v>177978.81</v>
      </c>
      <c r="C591" s="2">
        <v>344470.49</v>
      </c>
      <c r="D591" s="2">
        <v>3650.84</v>
      </c>
      <c r="E591" s="2">
        <v>3650.84</v>
      </c>
      <c r="F591" s="2">
        <v>35349.89</v>
      </c>
      <c r="G591" s="2">
        <v>71932.11</v>
      </c>
      <c r="H591" s="2">
        <v>725.14</v>
      </c>
      <c r="I591" s="2">
        <v>725.14</v>
      </c>
      <c r="J591" s="100">
        <v>425154.56000000006</v>
      </c>
      <c r="K591" s="2"/>
      <c r="L591" s="3"/>
      <c r="M591" s="101"/>
      <c r="N591" s="110"/>
      <c r="O591" s="2">
        <v>17693.46</v>
      </c>
      <c r="P591" s="3"/>
    </row>
    <row r="592" spans="1:16" x14ac:dyDescent="0.3">
      <c r="A592">
        <v>74103</v>
      </c>
      <c r="B592" s="2">
        <v>0</v>
      </c>
      <c r="C592" s="2">
        <v>0</v>
      </c>
      <c r="D592" s="2">
        <v>0</v>
      </c>
      <c r="E592" s="2">
        <v>0</v>
      </c>
      <c r="F592" s="2">
        <v>0</v>
      </c>
      <c r="G592" s="2">
        <v>0</v>
      </c>
      <c r="H592" s="2">
        <v>0</v>
      </c>
      <c r="I592" s="2">
        <v>0</v>
      </c>
      <c r="J592" s="100">
        <v>0</v>
      </c>
      <c r="K592" s="2"/>
      <c r="L592" s="3"/>
      <c r="M592" s="101"/>
      <c r="N592" s="110"/>
      <c r="O592" s="2">
        <v>0</v>
      </c>
      <c r="P592" s="3"/>
    </row>
    <row r="593" spans="1:16" x14ac:dyDescent="0.3">
      <c r="A593">
        <v>74106</v>
      </c>
      <c r="B593" s="2">
        <v>13121.49</v>
      </c>
      <c r="C593" s="2">
        <v>26391.01</v>
      </c>
      <c r="D593" s="2">
        <v>0</v>
      </c>
      <c r="E593" s="2">
        <v>269.16000000000003</v>
      </c>
      <c r="F593" s="2">
        <v>677.17</v>
      </c>
      <c r="G593" s="2">
        <v>1379.87</v>
      </c>
      <c r="H593" s="2">
        <v>0</v>
      </c>
      <c r="I593" s="2">
        <v>13.91</v>
      </c>
      <c r="J593" s="100">
        <v>28053.949999999997</v>
      </c>
      <c r="K593" s="2"/>
      <c r="L593" s="3"/>
      <c r="M593" s="101"/>
      <c r="N593" s="110"/>
      <c r="O593" s="2">
        <v>310.88</v>
      </c>
      <c r="P593" s="3"/>
    </row>
    <row r="594" spans="1:16" x14ac:dyDescent="0.3">
      <c r="A594">
        <v>74108</v>
      </c>
      <c r="B594" s="2">
        <v>0</v>
      </c>
      <c r="C594" s="2">
        <v>0</v>
      </c>
      <c r="D594" s="2">
        <v>0</v>
      </c>
      <c r="E594" s="2">
        <v>0</v>
      </c>
      <c r="F594" s="2">
        <v>0</v>
      </c>
      <c r="G594" s="2">
        <v>0</v>
      </c>
      <c r="H594" s="2">
        <v>0</v>
      </c>
      <c r="I594" s="2">
        <v>0</v>
      </c>
      <c r="J594" s="100">
        <v>0</v>
      </c>
      <c r="K594" s="2"/>
      <c r="L594" s="3"/>
      <c r="M594" s="101"/>
      <c r="N594" s="110"/>
      <c r="O594" s="2">
        <v>0</v>
      </c>
      <c r="P594" s="3"/>
    </row>
    <row r="595" spans="1:16" x14ac:dyDescent="0.3">
      <c r="A595">
        <v>74109</v>
      </c>
      <c r="B595" s="2">
        <v>0</v>
      </c>
      <c r="C595" s="2">
        <v>0</v>
      </c>
      <c r="D595" s="2">
        <v>0</v>
      </c>
      <c r="E595" s="2">
        <v>0</v>
      </c>
      <c r="F595" s="2">
        <v>0</v>
      </c>
      <c r="G595" s="2">
        <v>0</v>
      </c>
      <c r="H595" s="2">
        <v>0</v>
      </c>
      <c r="I595" s="2">
        <v>0</v>
      </c>
      <c r="J595" s="100">
        <v>0</v>
      </c>
      <c r="K595" s="2"/>
      <c r="L595" s="3"/>
      <c r="M595" s="101"/>
      <c r="N595" s="110"/>
      <c r="O595" s="2">
        <v>0</v>
      </c>
      <c r="P595" s="3"/>
    </row>
    <row r="596" spans="1:16" x14ac:dyDescent="0.3">
      <c r="A596">
        <v>74201</v>
      </c>
      <c r="B596" s="2">
        <v>28931.27</v>
      </c>
      <c r="C596" s="107">
        <v>58871.44</v>
      </c>
      <c r="D596" s="2">
        <v>593.46</v>
      </c>
      <c r="E596" s="2">
        <v>593.46</v>
      </c>
      <c r="F596" s="2">
        <v>0</v>
      </c>
      <c r="G596" s="2">
        <v>0</v>
      </c>
      <c r="H596" s="2">
        <v>0</v>
      </c>
      <c r="I596" s="2">
        <v>0</v>
      </c>
      <c r="J596" s="100">
        <v>60058.36</v>
      </c>
      <c r="K596" s="2"/>
      <c r="L596" s="3"/>
      <c r="M596" s="101"/>
      <c r="N596" s="110"/>
      <c r="O596" s="2">
        <v>0</v>
      </c>
      <c r="P596" s="3"/>
    </row>
    <row r="597" spans="1:16" x14ac:dyDescent="0.3">
      <c r="A597">
        <v>74202</v>
      </c>
      <c r="B597" s="2">
        <v>0</v>
      </c>
      <c r="C597" s="2">
        <v>0</v>
      </c>
      <c r="D597" s="2">
        <v>0</v>
      </c>
      <c r="E597" s="2">
        <v>0</v>
      </c>
      <c r="F597" s="2">
        <v>0</v>
      </c>
      <c r="G597" s="2">
        <v>0</v>
      </c>
      <c r="H597" s="2">
        <v>0</v>
      </c>
      <c r="I597" s="2">
        <v>0</v>
      </c>
      <c r="J597" s="100">
        <v>0</v>
      </c>
      <c r="K597" s="2"/>
      <c r="L597" s="3"/>
      <c r="M597" s="101"/>
      <c r="N597" s="110"/>
      <c r="O597" s="2">
        <v>0</v>
      </c>
      <c r="P597" s="3"/>
    </row>
    <row r="598" spans="1:16" x14ac:dyDescent="0.3">
      <c r="A598">
        <v>74203</v>
      </c>
      <c r="B598" s="2">
        <v>2751564.01</v>
      </c>
      <c r="C598" s="2">
        <v>5338381.58</v>
      </c>
      <c r="D598" s="2">
        <v>56442.13</v>
      </c>
      <c r="E598" s="2">
        <v>56442.13</v>
      </c>
      <c r="F598" s="2">
        <v>582096.01</v>
      </c>
      <c r="G598" s="2">
        <v>1184488.05</v>
      </c>
      <c r="H598" s="2">
        <v>11940.43</v>
      </c>
      <c r="I598" s="2">
        <v>11940.43</v>
      </c>
      <c r="J598" s="100">
        <v>6659634.7499999991</v>
      </c>
      <c r="K598" s="2"/>
      <c r="L598" s="3"/>
      <c r="M598" s="101"/>
      <c r="N598" s="110"/>
      <c r="O598" s="2">
        <v>259474.68</v>
      </c>
      <c r="P598" s="3"/>
    </row>
    <row r="599" spans="1:16" x14ac:dyDescent="0.3">
      <c r="A599">
        <v>74204</v>
      </c>
      <c r="B599" s="2">
        <v>0</v>
      </c>
      <c r="C599" s="2">
        <v>0</v>
      </c>
      <c r="D599" s="2">
        <v>0</v>
      </c>
      <c r="E599" s="2">
        <v>0</v>
      </c>
      <c r="F599" s="2">
        <v>51602.79</v>
      </c>
      <c r="G599" s="2">
        <v>105004.81</v>
      </c>
      <c r="H599" s="2">
        <v>0</v>
      </c>
      <c r="I599" s="2">
        <v>0</v>
      </c>
      <c r="J599" s="100">
        <v>105004.81</v>
      </c>
      <c r="K599" s="2"/>
      <c r="L599" s="3"/>
      <c r="M599" s="101"/>
      <c r="N599" s="110"/>
      <c r="O599" s="2">
        <v>0</v>
      </c>
      <c r="P599" s="3"/>
    </row>
    <row r="600" spans="1:16" x14ac:dyDescent="0.3">
      <c r="A600">
        <v>74208</v>
      </c>
      <c r="B600" s="2">
        <v>0</v>
      </c>
      <c r="C600" s="2">
        <v>-839.82</v>
      </c>
      <c r="D600" s="2">
        <v>0</v>
      </c>
      <c r="E600" s="2">
        <v>0</v>
      </c>
      <c r="F600" s="2">
        <v>8294.8799999999992</v>
      </c>
      <c r="G600" s="2">
        <v>16878.919999999998</v>
      </c>
      <c r="H600" s="2">
        <v>170.16</v>
      </c>
      <c r="I600" s="2">
        <v>170.16</v>
      </c>
      <c r="J600" s="100">
        <v>16379.419999999996</v>
      </c>
      <c r="K600" s="2"/>
      <c r="L600" s="3"/>
      <c r="M600" s="101"/>
      <c r="N600" s="110"/>
      <c r="O600" s="2">
        <v>839.82</v>
      </c>
      <c r="P600" s="3"/>
    </row>
    <row r="601" spans="1:16" x14ac:dyDescent="0.3">
      <c r="A601">
        <v>74211</v>
      </c>
      <c r="B601" s="2">
        <v>0</v>
      </c>
      <c r="C601" s="2">
        <v>0</v>
      </c>
      <c r="D601" s="2">
        <v>0</v>
      </c>
      <c r="E601" s="2">
        <v>0</v>
      </c>
      <c r="F601" s="2">
        <v>0</v>
      </c>
      <c r="G601" s="2">
        <v>0</v>
      </c>
      <c r="H601" s="2">
        <v>0</v>
      </c>
      <c r="I601" s="2">
        <v>0</v>
      </c>
      <c r="J601" s="100">
        <v>0</v>
      </c>
      <c r="K601" s="2"/>
      <c r="L601" s="3"/>
      <c r="M601" s="101"/>
      <c r="N601" s="110"/>
      <c r="O601" s="2">
        <v>0</v>
      </c>
      <c r="P601" s="3"/>
    </row>
    <row r="602" spans="1:16" x14ac:dyDescent="0.3">
      <c r="A602">
        <v>74213</v>
      </c>
      <c r="B602" s="2">
        <v>56843.94</v>
      </c>
      <c r="C602" s="2">
        <v>110561.92</v>
      </c>
      <c r="D602" s="2">
        <v>1166.04</v>
      </c>
      <c r="E602" s="2">
        <v>1166.04</v>
      </c>
      <c r="F602" s="2">
        <v>373.8</v>
      </c>
      <c r="G602" s="2">
        <v>760.67</v>
      </c>
      <c r="H602" s="2">
        <v>7.67</v>
      </c>
      <c r="I602" s="2">
        <v>7.67</v>
      </c>
      <c r="J602" s="100">
        <v>113670.00999999998</v>
      </c>
      <c r="K602" s="2"/>
      <c r="L602" s="3"/>
      <c r="M602" s="101"/>
      <c r="N602" s="110"/>
      <c r="O602" s="2">
        <v>5107.12</v>
      </c>
      <c r="P602" s="3"/>
    </row>
    <row r="603" spans="1:16" x14ac:dyDescent="0.3">
      <c r="A603">
        <v>74214</v>
      </c>
      <c r="B603" s="2">
        <v>0</v>
      </c>
      <c r="C603" s="2">
        <v>0</v>
      </c>
      <c r="D603" s="2">
        <v>0</v>
      </c>
      <c r="E603" s="2">
        <v>0</v>
      </c>
      <c r="F603" s="2">
        <v>0</v>
      </c>
      <c r="G603" s="2">
        <v>0</v>
      </c>
      <c r="H603" s="2">
        <v>0</v>
      </c>
      <c r="I603" s="2">
        <v>0</v>
      </c>
      <c r="J603" s="100">
        <v>0</v>
      </c>
      <c r="K603" s="2"/>
      <c r="L603" s="3"/>
      <c r="M603" s="101"/>
      <c r="N603" s="110"/>
      <c r="O603" s="2">
        <v>0</v>
      </c>
      <c r="P603" s="3"/>
    </row>
    <row r="604" spans="1:16" x14ac:dyDescent="0.3">
      <c r="A604">
        <v>74215</v>
      </c>
      <c r="B604" s="2">
        <v>0</v>
      </c>
      <c r="C604" s="2">
        <v>0</v>
      </c>
      <c r="D604" s="2">
        <v>0</v>
      </c>
      <c r="E604" s="2">
        <v>0</v>
      </c>
      <c r="F604" s="2">
        <v>0</v>
      </c>
      <c r="G604" s="2">
        <v>0</v>
      </c>
      <c r="H604" s="2">
        <v>0</v>
      </c>
      <c r="I604" s="2">
        <v>0</v>
      </c>
      <c r="J604" s="100">
        <v>0</v>
      </c>
      <c r="K604" s="2"/>
      <c r="L604" s="3"/>
      <c r="M604" s="101"/>
      <c r="N604" s="110"/>
      <c r="O604" s="2">
        <v>0</v>
      </c>
      <c r="P604" s="3"/>
    </row>
    <row r="605" spans="1:16" x14ac:dyDescent="0.3">
      <c r="A605">
        <v>74216</v>
      </c>
      <c r="B605" s="2">
        <v>63604.65</v>
      </c>
      <c r="C605" s="2">
        <v>125004.39</v>
      </c>
      <c r="D605" s="2">
        <v>1304.74</v>
      </c>
      <c r="E605" s="2">
        <v>1304.74</v>
      </c>
      <c r="F605" s="2">
        <v>0</v>
      </c>
      <c r="G605" s="2">
        <v>0</v>
      </c>
      <c r="H605" s="2">
        <v>0</v>
      </c>
      <c r="I605" s="2">
        <v>0</v>
      </c>
      <c r="J605" s="100">
        <v>127613.87000000001</v>
      </c>
      <c r="K605" s="2"/>
      <c r="L605" s="3"/>
      <c r="M605" s="101"/>
      <c r="N605" s="110"/>
      <c r="O605" s="2">
        <v>4422.93</v>
      </c>
      <c r="P605" s="3"/>
    </row>
    <row r="606" spans="1:16" x14ac:dyDescent="0.3">
      <c r="A606">
        <v>74217</v>
      </c>
      <c r="B606" s="2">
        <v>40701.17</v>
      </c>
      <c r="C606" s="2">
        <v>80549.23</v>
      </c>
      <c r="D606" s="2">
        <v>834.89</v>
      </c>
      <c r="E606" s="2">
        <v>834.89</v>
      </c>
      <c r="F606" s="2">
        <v>0</v>
      </c>
      <c r="G606" s="2">
        <v>0</v>
      </c>
      <c r="H606" s="2">
        <v>0</v>
      </c>
      <c r="I606" s="2">
        <v>0</v>
      </c>
      <c r="J606" s="100">
        <v>82219.009999999995</v>
      </c>
      <c r="K606" s="2"/>
      <c r="L606" s="3"/>
      <c r="M606" s="101"/>
      <c r="N606" s="110"/>
      <c r="O606" s="2">
        <v>2272.64</v>
      </c>
      <c r="P606" s="3"/>
    </row>
    <row r="607" spans="1:16" x14ac:dyDescent="0.3">
      <c r="A607">
        <v>74218</v>
      </c>
      <c r="B607" s="2">
        <v>24463.99</v>
      </c>
      <c r="C607" s="2">
        <v>47753.71</v>
      </c>
      <c r="D607" s="2">
        <v>501.84</v>
      </c>
      <c r="E607" s="2">
        <v>501.84</v>
      </c>
      <c r="F607" s="2">
        <v>3636.27</v>
      </c>
      <c r="G607" s="2">
        <v>7399.22</v>
      </c>
      <c r="H607" s="2">
        <v>74.59</v>
      </c>
      <c r="I607" s="2">
        <v>74.59</v>
      </c>
      <c r="J607" s="100">
        <v>56305.789999999986</v>
      </c>
      <c r="K607" s="2"/>
      <c r="L607" s="3"/>
      <c r="M607" s="101"/>
      <c r="N607" s="110"/>
      <c r="O607" s="2">
        <v>2028.44</v>
      </c>
      <c r="P607" s="3"/>
    </row>
    <row r="608" spans="1:16" x14ac:dyDescent="0.3">
      <c r="A608">
        <v>74219</v>
      </c>
      <c r="B608" s="2">
        <v>0</v>
      </c>
      <c r="C608" s="2">
        <v>0</v>
      </c>
      <c r="D608" s="2">
        <v>0</v>
      </c>
      <c r="E608" s="2">
        <v>0</v>
      </c>
      <c r="F608" s="2">
        <v>585.12</v>
      </c>
      <c r="G608" s="2">
        <v>1190.4000000000001</v>
      </c>
      <c r="H608" s="2">
        <v>12</v>
      </c>
      <c r="I608" s="2">
        <v>12</v>
      </c>
      <c r="J608" s="100">
        <v>1214.4000000000001</v>
      </c>
      <c r="K608" s="2"/>
      <c r="L608" s="3"/>
      <c r="M608" s="101"/>
      <c r="N608" s="110"/>
      <c r="O608" s="2">
        <v>0</v>
      </c>
      <c r="P608" s="3"/>
    </row>
    <row r="609" spans="1:16" x14ac:dyDescent="0.3">
      <c r="A609">
        <v>74221</v>
      </c>
      <c r="B609" s="2">
        <v>27942.47</v>
      </c>
      <c r="C609" s="2">
        <v>54634.94</v>
      </c>
      <c r="D609" s="2">
        <v>573.20000000000005</v>
      </c>
      <c r="E609" s="2">
        <v>573.20000000000005</v>
      </c>
      <c r="F609" s="2">
        <v>12189.83</v>
      </c>
      <c r="G609" s="2">
        <v>24805.15</v>
      </c>
      <c r="H609" s="2">
        <v>250.05</v>
      </c>
      <c r="I609" s="2">
        <v>250.05</v>
      </c>
      <c r="J609" s="100">
        <v>81086.590000000011</v>
      </c>
      <c r="K609" s="2"/>
      <c r="L609" s="3"/>
      <c r="M609" s="101"/>
      <c r="N609" s="110"/>
      <c r="O609" s="2">
        <v>2224.42</v>
      </c>
      <c r="P609" s="3"/>
    </row>
    <row r="610" spans="1:16" x14ac:dyDescent="0.3">
      <c r="A610">
        <v>74222</v>
      </c>
      <c r="B610" s="2">
        <v>48915.31</v>
      </c>
      <c r="C610" s="2">
        <v>96077.39</v>
      </c>
      <c r="D610" s="2">
        <v>0</v>
      </c>
      <c r="E610" s="2">
        <v>0</v>
      </c>
      <c r="F610" s="2">
        <v>0</v>
      </c>
      <c r="G610" s="2">
        <v>0</v>
      </c>
      <c r="H610" s="2">
        <v>0</v>
      </c>
      <c r="I610" s="2">
        <v>0</v>
      </c>
      <c r="J610" s="100">
        <v>96077.39</v>
      </c>
      <c r="K610" s="2"/>
      <c r="L610" s="3"/>
      <c r="M610" s="101"/>
      <c r="N610" s="110"/>
      <c r="O610" s="2">
        <v>3458.97</v>
      </c>
      <c r="P610" s="3"/>
    </row>
    <row r="611" spans="1:16" x14ac:dyDescent="0.3">
      <c r="A611">
        <v>74223</v>
      </c>
      <c r="B611" s="2">
        <v>8171.68</v>
      </c>
      <c r="C611" s="2">
        <v>14813.11</v>
      </c>
      <c r="D611" s="2">
        <v>167.62</v>
      </c>
      <c r="E611" s="2">
        <v>167.62</v>
      </c>
      <c r="F611" s="2">
        <v>0</v>
      </c>
      <c r="G611" s="2">
        <v>0</v>
      </c>
      <c r="H611" s="2">
        <v>0</v>
      </c>
      <c r="I611" s="2">
        <v>0</v>
      </c>
      <c r="J611" s="100">
        <v>15148.350000000002</v>
      </c>
      <c r="K611" s="2"/>
      <c r="L611" s="3"/>
      <c r="M611" s="101"/>
      <c r="N611" s="110"/>
      <c r="O611" s="2">
        <v>1815.18</v>
      </c>
      <c r="P611" s="3"/>
    </row>
    <row r="612" spans="1:16" x14ac:dyDescent="0.3">
      <c r="A612">
        <v>74224</v>
      </c>
      <c r="B612" s="2">
        <v>29931.79</v>
      </c>
      <c r="C612" s="2">
        <v>58842.92</v>
      </c>
      <c r="D612" s="2">
        <v>0</v>
      </c>
      <c r="E612" s="2">
        <v>0</v>
      </c>
      <c r="F612" s="2">
        <v>1251.78</v>
      </c>
      <c r="G612" s="2">
        <v>2546.96</v>
      </c>
      <c r="H612" s="2">
        <v>0</v>
      </c>
      <c r="I612" s="2">
        <v>0</v>
      </c>
      <c r="J612" s="100">
        <v>61389.88</v>
      </c>
      <c r="K612" s="2"/>
      <c r="L612" s="3"/>
      <c r="M612" s="101"/>
      <c r="N612" s="110"/>
      <c r="O612" s="2">
        <v>1955.98</v>
      </c>
      <c r="P612" s="3"/>
    </row>
    <row r="613" spans="1:16" x14ac:dyDescent="0.3">
      <c r="A613">
        <v>74226</v>
      </c>
      <c r="B613" s="2">
        <v>47947.22</v>
      </c>
      <c r="C613" s="2">
        <v>94342.7</v>
      </c>
      <c r="D613" s="2">
        <v>983.51</v>
      </c>
      <c r="E613" s="2">
        <v>0</v>
      </c>
      <c r="F613" s="2">
        <v>284.22000000000003</v>
      </c>
      <c r="G613" s="2">
        <v>578.34</v>
      </c>
      <c r="H613" s="2">
        <v>5.83</v>
      </c>
      <c r="I613" s="2">
        <v>0</v>
      </c>
      <c r="J613" s="100">
        <v>95910.37999999999</v>
      </c>
      <c r="K613" s="2"/>
      <c r="L613" s="3"/>
      <c r="M613" s="101"/>
      <c r="N613" s="110"/>
      <c r="O613" s="2">
        <v>3223.32</v>
      </c>
      <c r="P613" s="3"/>
    </row>
    <row r="614" spans="1:16" x14ac:dyDescent="0.3">
      <c r="A614">
        <v>74227</v>
      </c>
      <c r="B614" s="2">
        <v>0</v>
      </c>
      <c r="C614" s="2">
        <v>0</v>
      </c>
      <c r="D614" s="2">
        <v>0</v>
      </c>
      <c r="E614" s="2">
        <v>0</v>
      </c>
      <c r="F614" s="2">
        <v>0</v>
      </c>
      <c r="G614" s="2">
        <v>0</v>
      </c>
      <c r="H614" s="2">
        <v>0</v>
      </c>
      <c r="I614" s="2">
        <v>0</v>
      </c>
      <c r="J614" s="100">
        <v>0</v>
      </c>
      <c r="K614" s="2"/>
      <c r="L614" s="3"/>
      <c r="M614" s="101"/>
      <c r="N614" s="110"/>
      <c r="O614" s="2">
        <v>0</v>
      </c>
      <c r="P614" s="3"/>
    </row>
    <row r="615" spans="1:16" x14ac:dyDescent="0.3">
      <c r="A615">
        <v>74228</v>
      </c>
      <c r="B615" s="2">
        <v>173852.28</v>
      </c>
      <c r="C615" s="2">
        <v>353766.97</v>
      </c>
      <c r="D615" s="2">
        <v>3566.26</v>
      </c>
      <c r="E615" s="2">
        <v>3566.26</v>
      </c>
      <c r="F615" s="2">
        <v>912.5</v>
      </c>
      <c r="G615" s="2">
        <v>1856.82</v>
      </c>
      <c r="H615" s="2">
        <v>18.71</v>
      </c>
      <c r="I615" s="2">
        <v>18.71</v>
      </c>
      <c r="J615" s="100">
        <v>362793.73000000004</v>
      </c>
      <c r="K615" s="2"/>
      <c r="L615" s="3"/>
      <c r="M615" s="101"/>
      <c r="N615" s="110"/>
      <c r="O615" s="2">
        <v>0</v>
      </c>
      <c r="P615" s="3"/>
    </row>
    <row r="616" spans="1:16" x14ac:dyDescent="0.3">
      <c r="A616">
        <v>74229</v>
      </c>
      <c r="B616" s="2">
        <v>138598.97</v>
      </c>
      <c r="C616" s="2">
        <v>272116.21999999997</v>
      </c>
      <c r="D616" s="2">
        <v>2843.05</v>
      </c>
      <c r="E616" s="2">
        <v>2843.05</v>
      </c>
      <c r="F616" s="2">
        <v>20710.330000000002</v>
      </c>
      <c r="G616" s="2">
        <v>42142.85</v>
      </c>
      <c r="H616" s="2">
        <v>424.84</v>
      </c>
      <c r="I616" s="2">
        <v>424.84</v>
      </c>
      <c r="J616" s="100">
        <v>320794.84999999998</v>
      </c>
      <c r="K616" s="2"/>
      <c r="L616" s="3"/>
      <c r="M616" s="101"/>
      <c r="N616" s="110"/>
      <c r="O616" s="2">
        <v>9914.57</v>
      </c>
      <c r="P616" s="3"/>
    </row>
    <row r="617" spans="1:16" x14ac:dyDescent="0.3">
      <c r="A617">
        <v>74230</v>
      </c>
      <c r="B617" s="2">
        <v>992025.26</v>
      </c>
      <c r="C617" s="2">
        <v>1926384.21</v>
      </c>
      <c r="D617" s="2">
        <v>20349.259999999998</v>
      </c>
      <c r="E617" s="2">
        <v>20349.259999999998</v>
      </c>
      <c r="F617" s="2">
        <v>216210.68</v>
      </c>
      <c r="G617" s="2">
        <v>439960.62</v>
      </c>
      <c r="H617" s="2">
        <v>4435.12</v>
      </c>
      <c r="I617" s="2">
        <v>4435.12</v>
      </c>
      <c r="J617" s="100">
        <v>2415913.5900000003</v>
      </c>
      <c r="K617" s="2"/>
      <c r="L617" s="3"/>
      <c r="M617" s="101"/>
      <c r="N617" s="110"/>
      <c r="O617" s="2">
        <v>92258.240000000005</v>
      </c>
      <c r="P617" s="3"/>
    </row>
    <row r="618" spans="1:16" x14ac:dyDescent="0.3">
      <c r="A618">
        <v>74231</v>
      </c>
      <c r="B618" s="2">
        <v>27654.29</v>
      </c>
      <c r="C618" s="2">
        <v>56272.62</v>
      </c>
      <c r="D618" s="2">
        <v>567.25</v>
      </c>
      <c r="E618" s="2">
        <v>567.25</v>
      </c>
      <c r="F618" s="2">
        <v>0</v>
      </c>
      <c r="G618" s="2">
        <v>0</v>
      </c>
      <c r="H618" s="2">
        <v>0</v>
      </c>
      <c r="I618" s="2">
        <v>0</v>
      </c>
      <c r="J618" s="100">
        <v>57407.12</v>
      </c>
      <c r="K618" s="2"/>
      <c r="L618" s="3"/>
      <c r="M618" s="101"/>
      <c r="N618" s="110"/>
      <c r="O618" s="2">
        <v>0</v>
      </c>
      <c r="P618" s="3"/>
    </row>
    <row r="619" spans="1:16" x14ac:dyDescent="0.3">
      <c r="A619">
        <v>74233</v>
      </c>
      <c r="B619" s="2">
        <v>0</v>
      </c>
      <c r="C619" s="2">
        <v>0</v>
      </c>
      <c r="D619" s="2">
        <v>0</v>
      </c>
      <c r="E619" s="2">
        <v>0</v>
      </c>
      <c r="F619" s="2">
        <v>0</v>
      </c>
      <c r="G619" s="2">
        <v>0</v>
      </c>
      <c r="H619" s="2">
        <v>0</v>
      </c>
      <c r="I619" s="2">
        <v>0</v>
      </c>
      <c r="J619" s="100">
        <v>0</v>
      </c>
      <c r="K619" s="2"/>
      <c r="L619" s="3"/>
      <c r="M619" s="101"/>
      <c r="N619" s="110"/>
      <c r="O619" s="2">
        <v>0</v>
      </c>
      <c r="P619" s="3"/>
    </row>
    <row r="620" spans="1:16" x14ac:dyDescent="0.3">
      <c r="A620">
        <v>74234</v>
      </c>
      <c r="B620" s="2">
        <v>37828.74</v>
      </c>
      <c r="C620" s="2">
        <v>76976.73</v>
      </c>
      <c r="D620" s="2">
        <v>0</v>
      </c>
      <c r="E620" s="2">
        <v>0</v>
      </c>
      <c r="F620" s="2">
        <v>1974.08</v>
      </c>
      <c r="G620" s="2">
        <v>4016.89</v>
      </c>
      <c r="H620" s="2">
        <v>0</v>
      </c>
      <c r="I620" s="2">
        <v>0</v>
      </c>
      <c r="J620" s="100">
        <v>80993.62</v>
      </c>
      <c r="K620" s="2"/>
      <c r="L620" s="3"/>
      <c r="M620" s="101"/>
      <c r="N620" s="110"/>
      <c r="O620" s="2">
        <v>0</v>
      </c>
      <c r="P620" s="3"/>
    </row>
    <row r="621" spans="1:16" x14ac:dyDescent="0.3">
      <c r="A621">
        <v>74239</v>
      </c>
      <c r="B621" s="2">
        <v>10927.05</v>
      </c>
      <c r="C621" s="2">
        <v>22234.92</v>
      </c>
      <c r="D621" s="2">
        <v>0</v>
      </c>
      <c r="E621" s="2">
        <v>0</v>
      </c>
      <c r="F621" s="2">
        <v>0</v>
      </c>
      <c r="G621" s="2">
        <v>0</v>
      </c>
      <c r="H621" s="2">
        <v>0</v>
      </c>
      <c r="I621" s="2">
        <v>0</v>
      </c>
      <c r="J621" s="100">
        <v>22234.92</v>
      </c>
      <c r="K621" s="2"/>
      <c r="L621" s="3"/>
      <c r="M621" s="101"/>
      <c r="N621" s="110"/>
      <c r="O621" s="2">
        <v>0</v>
      </c>
      <c r="P621" s="3"/>
    </row>
    <row r="622" spans="1:16" x14ac:dyDescent="0.3">
      <c r="A622">
        <v>74242</v>
      </c>
      <c r="B622" s="2">
        <v>0</v>
      </c>
      <c r="C622" s="2">
        <v>0</v>
      </c>
      <c r="D622" s="2">
        <v>0</v>
      </c>
      <c r="E622" s="2">
        <v>0</v>
      </c>
      <c r="F622" s="2">
        <v>0</v>
      </c>
      <c r="G622" s="2">
        <v>0</v>
      </c>
      <c r="H622" s="2">
        <v>0</v>
      </c>
      <c r="I622" s="2">
        <v>0</v>
      </c>
      <c r="J622" s="100">
        <v>0</v>
      </c>
      <c r="K622" s="2"/>
      <c r="L622" s="3"/>
      <c r="M622" s="101"/>
      <c r="N622" s="110"/>
      <c r="O622" s="2">
        <v>0</v>
      </c>
      <c r="P622" s="3"/>
    </row>
    <row r="623" spans="1:16" x14ac:dyDescent="0.3">
      <c r="A623">
        <v>74243</v>
      </c>
      <c r="B623" s="2">
        <v>0</v>
      </c>
      <c r="C623" s="2">
        <v>0</v>
      </c>
      <c r="D623" s="2">
        <v>0</v>
      </c>
      <c r="E623" s="2">
        <v>0</v>
      </c>
      <c r="F623" s="2">
        <v>0</v>
      </c>
      <c r="G623" s="2">
        <v>0</v>
      </c>
      <c r="H623" s="2">
        <v>0</v>
      </c>
      <c r="I623" s="2">
        <v>0</v>
      </c>
      <c r="J623" s="100">
        <v>0</v>
      </c>
      <c r="K623" s="2"/>
      <c r="L623" s="3"/>
      <c r="M623" s="101"/>
      <c r="N623" s="110"/>
      <c r="O623" s="2">
        <v>0</v>
      </c>
      <c r="P623" s="3"/>
    </row>
    <row r="624" spans="1:16" x14ac:dyDescent="0.3">
      <c r="A624">
        <v>74301</v>
      </c>
      <c r="B624" s="2">
        <v>997736.83</v>
      </c>
      <c r="C624" s="2">
        <v>1942501.87</v>
      </c>
      <c r="D624" s="2">
        <v>20466.349999999999</v>
      </c>
      <c r="E624" s="2">
        <v>20466.349999999999</v>
      </c>
      <c r="F624" s="2">
        <v>154132.65</v>
      </c>
      <c r="G624" s="2">
        <v>313640.58</v>
      </c>
      <c r="H624" s="2">
        <v>3161.64</v>
      </c>
      <c r="I624" s="2">
        <v>3161.64</v>
      </c>
      <c r="J624" s="100">
        <v>2303398.4300000006</v>
      </c>
      <c r="K624" s="2"/>
      <c r="L624" s="3"/>
      <c r="M624" s="101"/>
      <c r="N624" s="110"/>
      <c r="O624" s="2">
        <v>87767.95</v>
      </c>
      <c r="P624" s="3"/>
    </row>
    <row r="625" spans="1:16" x14ac:dyDescent="0.3">
      <c r="A625">
        <v>74302</v>
      </c>
      <c r="B625" s="2">
        <v>855365.08</v>
      </c>
      <c r="C625" s="2">
        <v>1652395.79</v>
      </c>
      <c r="D625" s="2">
        <v>17545.98</v>
      </c>
      <c r="E625" s="2">
        <v>17545.98</v>
      </c>
      <c r="F625" s="2">
        <v>83471.679999999993</v>
      </c>
      <c r="G625" s="2">
        <v>169854.77</v>
      </c>
      <c r="H625" s="2">
        <v>1712.25</v>
      </c>
      <c r="I625" s="2">
        <v>1712.25</v>
      </c>
      <c r="J625" s="100">
        <v>1860767.02</v>
      </c>
      <c r="K625" s="2"/>
      <c r="L625" s="3"/>
      <c r="M625" s="101"/>
      <c r="N625" s="110"/>
      <c r="O625" s="2">
        <v>88164.25</v>
      </c>
      <c r="P625" s="3"/>
    </row>
    <row r="626" spans="1:16" x14ac:dyDescent="0.3">
      <c r="A626">
        <v>74304</v>
      </c>
      <c r="B626" s="2">
        <v>0</v>
      </c>
      <c r="C626" s="2">
        <v>0</v>
      </c>
      <c r="D626" s="2">
        <v>0</v>
      </c>
      <c r="E626" s="2">
        <v>0</v>
      </c>
      <c r="F626" s="2">
        <v>0</v>
      </c>
      <c r="G626" s="2">
        <v>0</v>
      </c>
      <c r="H626" s="2">
        <v>0</v>
      </c>
      <c r="I626" s="2">
        <v>0</v>
      </c>
      <c r="J626" s="100">
        <v>0</v>
      </c>
      <c r="K626" s="2"/>
      <c r="L626" s="3"/>
      <c r="M626" s="101"/>
      <c r="N626" s="110"/>
      <c r="O626" s="2">
        <v>0</v>
      </c>
      <c r="P626" s="3"/>
    </row>
    <row r="627" spans="1:16" x14ac:dyDescent="0.3">
      <c r="A627">
        <v>74305</v>
      </c>
      <c r="B627" s="2">
        <v>0</v>
      </c>
      <c r="C627" s="2">
        <v>0</v>
      </c>
      <c r="D627" s="2">
        <v>0</v>
      </c>
      <c r="E627" s="2">
        <v>0</v>
      </c>
      <c r="F627" s="2">
        <v>0</v>
      </c>
      <c r="G627" s="2">
        <v>0</v>
      </c>
      <c r="H627" s="2">
        <v>0</v>
      </c>
      <c r="I627" s="2">
        <v>0</v>
      </c>
      <c r="J627" s="100">
        <v>0</v>
      </c>
      <c r="K627" s="2"/>
      <c r="L627" s="3"/>
      <c r="M627" s="101"/>
      <c r="N627" s="110"/>
      <c r="O627" s="2">
        <v>0</v>
      </c>
      <c r="P627" s="3"/>
    </row>
    <row r="628" spans="1:16" x14ac:dyDescent="0.3">
      <c r="A628">
        <v>74306</v>
      </c>
      <c r="B628" s="2">
        <v>0</v>
      </c>
      <c r="C628" s="2">
        <v>0</v>
      </c>
      <c r="D628" s="2">
        <v>0</v>
      </c>
      <c r="E628" s="2">
        <v>0</v>
      </c>
      <c r="F628" s="2">
        <v>0</v>
      </c>
      <c r="G628" s="2">
        <v>0</v>
      </c>
      <c r="H628" s="2">
        <v>0</v>
      </c>
      <c r="I628" s="2">
        <v>0</v>
      </c>
      <c r="J628" s="100">
        <v>0</v>
      </c>
      <c r="K628" s="2"/>
      <c r="L628" s="3"/>
      <c r="M628" s="101"/>
      <c r="N628" s="110"/>
      <c r="O628" s="2">
        <v>0</v>
      </c>
      <c r="P628" s="3"/>
    </row>
    <row r="629" spans="1:16" x14ac:dyDescent="0.3">
      <c r="A629">
        <v>74307</v>
      </c>
      <c r="B629" s="2">
        <v>0</v>
      </c>
      <c r="C629" s="107">
        <v>0</v>
      </c>
      <c r="D629" s="2">
        <v>0</v>
      </c>
      <c r="E629" s="2">
        <v>0</v>
      </c>
      <c r="F629" s="2">
        <v>0</v>
      </c>
      <c r="G629" s="2">
        <v>0</v>
      </c>
      <c r="H629" s="2">
        <v>0</v>
      </c>
      <c r="I629" s="2">
        <v>0</v>
      </c>
      <c r="J629" s="100">
        <v>0</v>
      </c>
      <c r="K629" s="2"/>
      <c r="L629" s="3"/>
      <c r="M629" s="101"/>
      <c r="N629" s="110"/>
      <c r="O629" s="2">
        <v>0</v>
      </c>
      <c r="P629" s="3"/>
    </row>
    <row r="630" spans="1:16" x14ac:dyDescent="0.3">
      <c r="A630">
        <v>74308</v>
      </c>
      <c r="B630" s="2">
        <v>0</v>
      </c>
      <c r="C630" s="2">
        <v>0</v>
      </c>
      <c r="D630" s="2">
        <v>0</v>
      </c>
      <c r="E630" s="2">
        <v>0</v>
      </c>
      <c r="F630" s="2">
        <v>0</v>
      </c>
      <c r="G630" s="2">
        <v>0</v>
      </c>
      <c r="H630" s="2">
        <v>0</v>
      </c>
      <c r="I630" s="2">
        <v>0</v>
      </c>
      <c r="J630" s="100">
        <v>0</v>
      </c>
      <c r="K630" s="2"/>
      <c r="L630" s="3"/>
      <c r="M630" s="101"/>
      <c r="N630" s="110"/>
      <c r="O630" s="2">
        <v>0</v>
      </c>
      <c r="P630" s="3"/>
    </row>
    <row r="631" spans="1:16" x14ac:dyDescent="0.3">
      <c r="A631">
        <v>74309</v>
      </c>
      <c r="B631" s="2">
        <v>0</v>
      </c>
      <c r="C631" s="2">
        <v>0</v>
      </c>
      <c r="D631" s="2">
        <v>0</v>
      </c>
      <c r="E631" s="2">
        <v>0</v>
      </c>
      <c r="F631" s="2">
        <v>0</v>
      </c>
      <c r="G631" s="2">
        <v>0</v>
      </c>
      <c r="H631" s="2">
        <v>0</v>
      </c>
      <c r="I631" s="2">
        <v>0</v>
      </c>
      <c r="J631" s="100">
        <v>0</v>
      </c>
      <c r="K631" s="2"/>
      <c r="L631" s="3"/>
      <c r="M631" s="101"/>
      <c r="N631" s="110"/>
      <c r="O631" s="2">
        <v>0</v>
      </c>
      <c r="P631" s="3"/>
    </row>
    <row r="632" spans="1:16" x14ac:dyDescent="0.3">
      <c r="A632">
        <v>74310</v>
      </c>
      <c r="B632" s="2">
        <v>0</v>
      </c>
      <c r="C632" s="2">
        <v>0</v>
      </c>
      <c r="D632" s="2">
        <v>0</v>
      </c>
      <c r="E632" s="2">
        <v>0</v>
      </c>
      <c r="F632" s="2">
        <v>0</v>
      </c>
      <c r="G632" s="2">
        <v>0</v>
      </c>
      <c r="H632" s="2">
        <v>0</v>
      </c>
      <c r="I632" s="2">
        <v>0</v>
      </c>
      <c r="J632" s="100">
        <v>0</v>
      </c>
      <c r="K632" s="2"/>
      <c r="L632" s="3"/>
      <c r="M632" s="101"/>
      <c r="N632" s="110"/>
      <c r="O632" s="2">
        <v>0</v>
      </c>
      <c r="P632" s="3"/>
    </row>
    <row r="633" spans="1:16" x14ac:dyDescent="0.3">
      <c r="A633">
        <v>74311</v>
      </c>
      <c r="B633" s="2">
        <v>0</v>
      </c>
      <c r="C633" s="2">
        <v>-236.36</v>
      </c>
      <c r="D633" s="2">
        <v>0</v>
      </c>
      <c r="E633" s="2">
        <v>0</v>
      </c>
      <c r="F633" s="2">
        <v>544.54999999999995</v>
      </c>
      <c r="G633" s="2">
        <v>1108.07</v>
      </c>
      <c r="H633" s="2">
        <v>11.17</v>
      </c>
      <c r="I633" s="2">
        <v>11.17</v>
      </c>
      <c r="J633" s="100">
        <v>894.05</v>
      </c>
      <c r="K633" s="2"/>
      <c r="L633" s="3"/>
      <c r="M633" s="101"/>
      <c r="N633" s="110"/>
      <c r="O633" s="2">
        <v>236.36</v>
      </c>
      <c r="P633" s="3"/>
    </row>
    <row r="634" spans="1:16" x14ac:dyDescent="0.3">
      <c r="A634">
        <v>74312</v>
      </c>
      <c r="B634" s="2">
        <v>0</v>
      </c>
      <c r="C634" s="2">
        <v>0</v>
      </c>
      <c r="D634" s="2">
        <v>0</v>
      </c>
      <c r="E634" s="2">
        <v>0</v>
      </c>
      <c r="F634" s="2">
        <v>0</v>
      </c>
      <c r="G634" s="2">
        <v>0</v>
      </c>
      <c r="H634" s="2">
        <v>0</v>
      </c>
      <c r="I634" s="2">
        <v>0</v>
      </c>
      <c r="J634" s="100">
        <v>0</v>
      </c>
      <c r="K634" s="2"/>
      <c r="L634" s="3"/>
      <c r="M634" s="101"/>
      <c r="N634" s="110"/>
      <c r="O634" s="2">
        <v>0</v>
      </c>
      <c r="P634" s="3"/>
    </row>
    <row r="635" spans="1:16" x14ac:dyDescent="0.3">
      <c r="A635">
        <v>74313</v>
      </c>
      <c r="B635" s="2">
        <v>0</v>
      </c>
      <c r="C635" s="2">
        <v>0</v>
      </c>
      <c r="D635" s="2">
        <v>0</v>
      </c>
      <c r="E635" s="2">
        <v>0</v>
      </c>
      <c r="F635" s="2">
        <v>0</v>
      </c>
      <c r="G635" s="2">
        <v>0</v>
      </c>
      <c r="H635" s="2">
        <v>0</v>
      </c>
      <c r="I635" s="2">
        <v>0</v>
      </c>
      <c r="J635" s="100">
        <v>0</v>
      </c>
      <c r="K635" s="2"/>
      <c r="L635" s="3"/>
      <c r="M635" s="101"/>
      <c r="N635" s="110"/>
      <c r="O635" s="2">
        <v>0</v>
      </c>
      <c r="P635" s="3"/>
    </row>
    <row r="636" spans="1:16" x14ac:dyDescent="0.3">
      <c r="A636">
        <v>74401</v>
      </c>
      <c r="B636" s="2">
        <v>306045.92</v>
      </c>
      <c r="C636" s="2">
        <v>595841.81999999995</v>
      </c>
      <c r="D636" s="2">
        <v>6277.82</v>
      </c>
      <c r="E636" s="2">
        <v>6277.82</v>
      </c>
      <c r="F636" s="2">
        <v>65902.67</v>
      </c>
      <c r="G636" s="2">
        <v>134103.35999999999</v>
      </c>
      <c r="H636" s="2">
        <v>1351.85</v>
      </c>
      <c r="I636" s="2">
        <v>1351.85</v>
      </c>
      <c r="J636" s="100">
        <v>745204.51999999979</v>
      </c>
      <c r="K636" s="2"/>
      <c r="L636" s="3"/>
      <c r="M636" s="101"/>
      <c r="N636" s="110"/>
      <c r="O636" s="2">
        <v>26922.07</v>
      </c>
      <c r="P636" s="3"/>
    </row>
    <row r="637" spans="1:16" x14ac:dyDescent="0.3">
      <c r="A637">
        <v>74402</v>
      </c>
      <c r="B637" s="2">
        <v>176274.59</v>
      </c>
      <c r="C637" s="2">
        <v>342000.78</v>
      </c>
      <c r="D637" s="2">
        <v>3615.86</v>
      </c>
      <c r="E637" s="2">
        <v>3615.86</v>
      </c>
      <c r="F637" s="2">
        <v>10880.95</v>
      </c>
      <c r="G637" s="2">
        <v>22141.26</v>
      </c>
      <c r="H637" s="2">
        <v>223.2</v>
      </c>
      <c r="I637" s="2">
        <v>223.2</v>
      </c>
      <c r="J637" s="100">
        <v>371820.16000000003</v>
      </c>
      <c r="K637" s="2"/>
      <c r="L637" s="3"/>
      <c r="M637" s="101"/>
      <c r="N637" s="110"/>
      <c r="O637" s="2">
        <v>19139.66</v>
      </c>
      <c r="P637" s="3"/>
    </row>
    <row r="638" spans="1:16" x14ac:dyDescent="0.3">
      <c r="A638">
        <v>74405</v>
      </c>
      <c r="B638" s="2">
        <v>0</v>
      </c>
      <c r="C638" s="2">
        <v>0</v>
      </c>
      <c r="D638" s="2">
        <v>0</v>
      </c>
      <c r="E638" s="2">
        <v>0</v>
      </c>
      <c r="F638" s="2">
        <v>0</v>
      </c>
      <c r="G638" s="2">
        <v>0</v>
      </c>
      <c r="H638" s="2">
        <v>0</v>
      </c>
      <c r="I638" s="2">
        <v>0</v>
      </c>
      <c r="J638" s="100">
        <v>0</v>
      </c>
      <c r="K638" s="2"/>
      <c r="L638" s="3"/>
      <c r="M638" s="101"/>
      <c r="N638" s="110"/>
      <c r="O638" s="2">
        <v>0</v>
      </c>
      <c r="P638" s="3"/>
    </row>
    <row r="639" spans="1:16" x14ac:dyDescent="0.3">
      <c r="A639">
        <v>74406</v>
      </c>
      <c r="B639" s="2">
        <v>10821.46</v>
      </c>
      <c r="C639" s="2">
        <v>21116.99</v>
      </c>
      <c r="D639" s="2">
        <v>221.98</v>
      </c>
      <c r="E639" s="2">
        <v>221.98</v>
      </c>
      <c r="F639" s="2">
        <v>0</v>
      </c>
      <c r="G639" s="2">
        <v>0</v>
      </c>
      <c r="H639" s="2">
        <v>0</v>
      </c>
      <c r="I639" s="2">
        <v>0</v>
      </c>
      <c r="J639" s="100">
        <v>21560.95</v>
      </c>
      <c r="K639" s="2"/>
      <c r="L639" s="3"/>
      <c r="M639" s="101"/>
      <c r="N639" s="110"/>
      <c r="O639" s="2">
        <v>902.94</v>
      </c>
      <c r="P639" s="3"/>
    </row>
    <row r="640" spans="1:16" x14ac:dyDescent="0.3">
      <c r="A640">
        <v>74407</v>
      </c>
      <c r="B640" s="2">
        <v>0</v>
      </c>
      <c r="C640" s="2">
        <v>0</v>
      </c>
      <c r="D640" s="2">
        <v>0</v>
      </c>
      <c r="E640" s="2">
        <v>0</v>
      </c>
      <c r="F640" s="2">
        <v>2334.86</v>
      </c>
      <c r="G640" s="2">
        <v>4751.16</v>
      </c>
      <c r="H640" s="2">
        <v>47.9</v>
      </c>
      <c r="I640" s="2">
        <v>47.9</v>
      </c>
      <c r="J640" s="100">
        <v>4846.9599999999991</v>
      </c>
      <c r="K640" s="2"/>
      <c r="L640" s="3"/>
      <c r="M640" s="101"/>
      <c r="N640" s="110"/>
      <c r="O640" s="2">
        <v>0</v>
      </c>
      <c r="P640" s="3"/>
    </row>
    <row r="641" spans="1:16" x14ac:dyDescent="0.3">
      <c r="A641">
        <v>74408</v>
      </c>
      <c r="B641" s="2">
        <v>0</v>
      </c>
      <c r="C641" s="2">
        <v>0</v>
      </c>
      <c r="D641" s="2">
        <v>0</v>
      </c>
      <c r="E641" s="2">
        <v>0</v>
      </c>
      <c r="F641" s="2">
        <v>3712.68</v>
      </c>
      <c r="G641" s="2">
        <v>7554.92</v>
      </c>
      <c r="H641" s="2">
        <v>76.16</v>
      </c>
      <c r="I641" s="2">
        <v>76.16</v>
      </c>
      <c r="J641" s="100">
        <v>7707.24</v>
      </c>
      <c r="K641" s="2"/>
      <c r="L641" s="3"/>
      <c r="M641" s="101"/>
      <c r="N641" s="110"/>
      <c r="O641" s="2">
        <v>0</v>
      </c>
      <c r="P641" s="3"/>
    </row>
    <row r="642" spans="1:16" x14ac:dyDescent="0.3">
      <c r="A642">
        <v>74410</v>
      </c>
      <c r="B642" s="2">
        <v>0</v>
      </c>
      <c r="C642" s="2">
        <v>0</v>
      </c>
      <c r="D642" s="2">
        <v>0</v>
      </c>
      <c r="E642" s="2">
        <v>0</v>
      </c>
      <c r="F642" s="2">
        <v>0</v>
      </c>
      <c r="G642" s="2">
        <v>0</v>
      </c>
      <c r="H642" s="2">
        <v>0</v>
      </c>
      <c r="I642" s="2">
        <v>0</v>
      </c>
      <c r="J642" s="100">
        <v>0</v>
      </c>
      <c r="K642" s="2"/>
      <c r="L642" s="3"/>
      <c r="M642" s="101"/>
      <c r="N642" s="110"/>
      <c r="O642" s="2">
        <v>0</v>
      </c>
      <c r="P642" s="3"/>
    </row>
    <row r="643" spans="1:16" x14ac:dyDescent="0.3">
      <c r="A643">
        <v>74411</v>
      </c>
      <c r="B643" s="2">
        <v>0</v>
      </c>
      <c r="C643" s="2">
        <v>0</v>
      </c>
      <c r="D643" s="2">
        <v>0</v>
      </c>
      <c r="E643" s="2">
        <v>0</v>
      </c>
      <c r="F643" s="2">
        <v>0</v>
      </c>
      <c r="G643" s="2">
        <v>0</v>
      </c>
      <c r="H643" s="2">
        <v>0</v>
      </c>
      <c r="I643" s="2">
        <v>0</v>
      </c>
      <c r="J643" s="100">
        <v>0</v>
      </c>
      <c r="K643" s="2"/>
      <c r="L643" s="3"/>
      <c r="M643" s="101"/>
      <c r="N643" s="110"/>
      <c r="O643" s="2">
        <v>0</v>
      </c>
      <c r="P643" s="3"/>
    </row>
    <row r="644" spans="1:16" x14ac:dyDescent="0.3">
      <c r="A644">
        <v>74412</v>
      </c>
      <c r="B644" s="2">
        <v>0</v>
      </c>
      <c r="C644" s="2">
        <v>0</v>
      </c>
      <c r="D644" s="2">
        <v>0</v>
      </c>
      <c r="E644" s="2">
        <v>0</v>
      </c>
      <c r="F644" s="2">
        <v>0</v>
      </c>
      <c r="G644" s="2">
        <v>0</v>
      </c>
      <c r="H644" s="2">
        <v>0</v>
      </c>
      <c r="I644" s="2">
        <v>0</v>
      </c>
      <c r="J644" s="100">
        <v>0</v>
      </c>
      <c r="K644" s="2"/>
      <c r="L644" s="3"/>
      <c r="M644" s="101"/>
      <c r="N644" s="110"/>
      <c r="O644" s="2">
        <v>0</v>
      </c>
      <c r="P644" s="3"/>
    </row>
    <row r="645" spans="1:16" x14ac:dyDescent="0.3">
      <c r="A645">
        <v>74413</v>
      </c>
      <c r="B645" s="2">
        <v>0</v>
      </c>
      <c r="C645" s="2">
        <v>0</v>
      </c>
      <c r="D645" s="2">
        <v>0</v>
      </c>
      <c r="E645" s="2">
        <v>0</v>
      </c>
      <c r="F645" s="2">
        <v>1579.47</v>
      </c>
      <c r="G645" s="2">
        <v>3213.92</v>
      </c>
      <c r="H645" s="2">
        <v>32.4</v>
      </c>
      <c r="I645" s="2">
        <v>32.4</v>
      </c>
      <c r="J645" s="100">
        <v>3278.7199999999993</v>
      </c>
      <c r="K645" s="2"/>
      <c r="L645" s="3"/>
      <c r="M645" s="101"/>
      <c r="N645" s="110"/>
      <c r="O645" s="2">
        <v>0</v>
      </c>
      <c r="P645" s="3"/>
    </row>
    <row r="646" spans="1:16" x14ac:dyDescent="0.3">
      <c r="A646">
        <v>74414</v>
      </c>
      <c r="B646" s="2">
        <v>0</v>
      </c>
      <c r="C646" s="2">
        <v>0</v>
      </c>
      <c r="D646" s="2">
        <v>0</v>
      </c>
      <c r="E646" s="2">
        <v>0</v>
      </c>
      <c r="F646" s="2">
        <v>0</v>
      </c>
      <c r="G646" s="2">
        <v>0</v>
      </c>
      <c r="H646" s="2">
        <v>0</v>
      </c>
      <c r="I646" s="2">
        <v>0</v>
      </c>
      <c r="J646" s="100">
        <v>0</v>
      </c>
      <c r="K646" s="2"/>
      <c r="L646" s="3"/>
      <c r="M646" s="101"/>
      <c r="N646" s="110"/>
      <c r="O646" s="2">
        <v>0</v>
      </c>
      <c r="P646" s="3"/>
    </row>
    <row r="647" spans="1:16" x14ac:dyDescent="0.3">
      <c r="A647">
        <v>74501</v>
      </c>
      <c r="B647" s="2">
        <v>381209.48</v>
      </c>
      <c r="C647" s="2">
        <v>737794.5</v>
      </c>
      <c r="D647" s="2">
        <v>7819.65</v>
      </c>
      <c r="E647" s="2">
        <v>7819.65</v>
      </c>
      <c r="F647" s="2">
        <v>38084.730000000003</v>
      </c>
      <c r="G647" s="2">
        <v>77469.179999999993</v>
      </c>
      <c r="H647" s="2">
        <v>781.25</v>
      </c>
      <c r="I647" s="2">
        <v>781.25</v>
      </c>
      <c r="J647" s="100">
        <v>832465.48</v>
      </c>
      <c r="K647" s="2"/>
      <c r="L647" s="3"/>
      <c r="M647" s="101"/>
      <c r="N647" s="110"/>
      <c r="O647" s="2">
        <v>37917.56</v>
      </c>
      <c r="P647" s="3"/>
    </row>
    <row r="648" spans="1:16" x14ac:dyDescent="0.3">
      <c r="A648">
        <v>74504</v>
      </c>
      <c r="B648" s="2">
        <v>71119.95</v>
      </c>
      <c r="C648" s="2">
        <v>134972.28</v>
      </c>
      <c r="D648" s="2">
        <v>1458.86</v>
      </c>
      <c r="E648" s="2">
        <v>1458.86</v>
      </c>
      <c r="F648" s="2">
        <v>16279.65</v>
      </c>
      <c r="G648" s="2">
        <v>33127.08</v>
      </c>
      <c r="H648" s="2">
        <v>333.93</v>
      </c>
      <c r="I648" s="2">
        <v>333.93</v>
      </c>
      <c r="J648" s="100">
        <v>171684.93999999997</v>
      </c>
      <c r="K648" s="2"/>
      <c r="L648" s="3"/>
      <c r="M648" s="101"/>
      <c r="N648" s="110"/>
      <c r="O648" s="2">
        <v>9747.41</v>
      </c>
      <c r="P648" s="3"/>
    </row>
    <row r="649" spans="1:16" x14ac:dyDescent="0.3">
      <c r="A649">
        <v>74506</v>
      </c>
      <c r="B649" s="2">
        <v>0</v>
      </c>
      <c r="C649" s="2">
        <v>0</v>
      </c>
      <c r="D649" s="2">
        <v>0</v>
      </c>
      <c r="E649" s="2">
        <v>0</v>
      </c>
      <c r="F649" s="2">
        <v>0</v>
      </c>
      <c r="G649" s="2">
        <v>0</v>
      </c>
      <c r="H649" s="2">
        <v>0</v>
      </c>
      <c r="I649" s="2">
        <v>0</v>
      </c>
      <c r="J649" s="100">
        <v>0</v>
      </c>
      <c r="K649" s="2"/>
      <c r="L649" s="3"/>
      <c r="M649" s="101"/>
      <c r="N649" s="110"/>
      <c r="O649" s="2">
        <v>41.39</v>
      </c>
      <c r="P649" s="3"/>
    </row>
    <row r="650" spans="1:16" x14ac:dyDescent="0.3">
      <c r="A650">
        <v>74508</v>
      </c>
      <c r="B650" s="2">
        <v>0</v>
      </c>
      <c r="C650" s="2">
        <v>0</v>
      </c>
      <c r="D650" s="2">
        <v>0</v>
      </c>
      <c r="E650" s="2">
        <v>0</v>
      </c>
      <c r="F650" s="2">
        <v>0</v>
      </c>
      <c r="G650" s="2">
        <v>0</v>
      </c>
      <c r="H650" s="2">
        <v>0</v>
      </c>
      <c r="I650" s="2">
        <v>0</v>
      </c>
      <c r="J650" s="100">
        <v>0</v>
      </c>
      <c r="K650" s="2"/>
      <c r="L650" s="3"/>
      <c r="M650" s="101"/>
      <c r="N650" s="110"/>
      <c r="O650" s="2">
        <v>0</v>
      </c>
      <c r="P650" s="3"/>
    </row>
    <row r="651" spans="1:16" x14ac:dyDescent="0.3">
      <c r="A651">
        <v>74509</v>
      </c>
      <c r="B651" s="2">
        <v>21326.63</v>
      </c>
      <c r="C651" s="2">
        <v>41953.73</v>
      </c>
      <c r="D651" s="2">
        <v>437.45</v>
      </c>
      <c r="E651" s="2">
        <v>437.45</v>
      </c>
      <c r="F651" s="2">
        <v>0</v>
      </c>
      <c r="G651" s="2">
        <v>0</v>
      </c>
      <c r="H651" s="2">
        <v>0</v>
      </c>
      <c r="I651" s="2">
        <v>0</v>
      </c>
      <c r="J651" s="100">
        <v>42828.63</v>
      </c>
      <c r="K651" s="2"/>
      <c r="L651" s="3"/>
      <c r="M651" s="101"/>
      <c r="N651" s="110"/>
      <c r="O651" s="2">
        <v>1442.48</v>
      </c>
      <c r="P651" s="3"/>
    </row>
    <row r="652" spans="1:16" x14ac:dyDescent="0.3">
      <c r="A652">
        <v>74510</v>
      </c>
      <c r="B652" s="2">
        <v>4767.29</v>
      </c>
      <c r="C652" s="2">
        <v>9338.0499999999993</v>
      </c>
      <c r="D652" s="2">
        <v>97.8</v>
      </c>
      <c r="E652" s="2">
        <v>97.8</v>
      </c>
      <c r="F652" s="2">
        <v>0</v>
      </c>
      <c r="G652" s="2">
        <v>0</v>
      </c>
      <c r="H652" s="2">
        <v>0</v>
      </c>
      <c r="I652" s="2">
        <v>0</v>
      </c>
      <c r="J652" s="100">
        <v>9533.6499999999978</v>
      </c>
      <c r="K652" s="2"/>
      <c r="L652" s="3"/>
      <c r="M652" s="101"/>
      <c r="N652" s="110"/>
      <c r="O652" s="2">
        <v>362.64</v>
      </c>
      <c r="P652" s="3"/>
    </row>
    <row r="653" spans="1:16" x14ac:dyDescent="0.3">
      <c r="A653">
        <v>74601</v>
      </c>
      <c r="B653" s="2">
        <v>1691872.47</v>
      </c>
      <c r="C653" s="2">
        <v>3310147.84</v>
      </c>
      <c r="D653" s="2">
        <v>34704.9</v>
      </c>
      <c r="E653" s="2">
        <v>34704.9</v>
      </c>
      <c r="F653" s="2">
        <v>90461.39</v>
      </c>
      <c r="G653" s="2">
        <v>184260.2</v>
      </c>
      <c r="H653" s="2">
        <v>1855.58</v>
      </c>
      <c r="I653" s="2">
        <v>1855.58</v>
      </c>
      <c r="J653" s="100">
        <v>3567529</v>
      </c>
      <c r="K653" s="2"/>
      <c r="L653" s="3"/>
      <c r="M653" s="101"/>
      <c r="N653" s="110"/>
      <c r="O653" s="2">
        <v>132413.25</v>
      </c>
      <c r="P653" s="3"/>
    </row>
    <row r="654" spans="1:16" x14ac:dyDescent="0.3">
      <c r="A654">
        <v>74602</v>
      </c>
      <c r="B654" s="2">
        <v>2347917.71</v>
      </c>
      <c r="C654" s="2">
        <v>4598200.55</v>
      </c>
      <c r="D654" s="2">
        <v>48162.29</v>
      </c>
      <c r="E654" s="2">
        <v>48162.29</v>
      </c>
      <c r="F654" s="2">
        <v>240559.61</v>
      </c>
      <c r="G654" s="2">
        <v>489508.1</v>
      </c>
      <c r="H654" s="2">
        <v>4934.5600000000004</v>
      </c>
      <c r="I654" s="2">
        <v>4934.5600000000004</v>
      </c>
      <c r="J654" s="100">
        <v>5193902.3499999987</v>
      </c>
      <c r="K654" s="2"/>
      <c r="L654" s="3"/>
      <c r="M654" s="101"/>
      <c r="N654" s="110"/>
      <c r="O654" s="2">
        <v>179510.52</v>
      </c>
      <c r="P654" s="3"/>
    </row>
    <row r="655" spans="1:16" x14ac:dyDescent="0.3">
      <c r="A655">
        <v>74604</v>
      </c>
      <c r="B655" s="2">
        <v>541280.24</v>
      </c>
      <c r="C655" s="2">
        <v>1071867</v>
      </c>
      <c r="D655" s="2">
        <v>11103.19</v>
      </c>
      <c r="E655" s="2">
        <v>11103.19</v>
      </c>
      <c r="F655" s="2">
        <v>9627.92</v>
      </c>
      <c r="G655" s="2">
        <v>19591.55</v>
      </c>
      <c r="H655" s="2">
        <v>197.5</v>
      </c>
      <c r="I655" s="2">
        <v>197.5</v>
      </c>
      <c r="J655" s="100">
        <v>1114059.93</v>
      </c>
      <c r="K655" s="2"/>
      <c r="L655" s="3"/>
      <c r="M655" s="101"/>
      <c r="N655" s="110"/>
      <c r="O655" s="2">
        <v>29569.119999999999</v>
      </c>
      <c r="P655" s="3"/>
    </row>
    <row r="656" spans="1:16" x14ac:dyDescent="0.3">
      <c r="A656">
        <v>74605</v>
      </c>
      <c r="B656" s="2">
        <v>0</v>
      </c>
      <c r="C656" s="2">
        <v>0</v>
      </c>
      <c r="D656" s="2">
        <v>0</v>
      </c>
      <c r="E656" s="2">
        <v>0</v>
      </c>
      <c r="F656" s="2">
        <v>0</v>
      </c>
      <c r="G656" s="2">
        <v>0</v>
      </c>
      <c r="H656" s="2">
        <v>0</v>
      </c>
      <c r="I656" s="2">
        <v>0</v>
      </c>
      <c r="J656" s="100">
        <v>0</v>
      </c>
      <c r="K656" s="2"/>
      <c r="L656" s="3"/>
      <c r="M656" s="101"/>
      <c r="N656" s="110"/>
      <c r="O656" s="2">
        <v>0</v>
      </c>
      <c r="P656" s="3"/>
    </row>
    <row r="657" spans="1:16" x14ac:dyDescent="0.3">
      <c r="A657">
        <v>74607</v>
      </c>
      <c r="B657" s="2">
        <v>116078.19</v>
      </c>
      <c r="C657" s="2">
        <v>227207.96</v>
      </c>
      <c r="D657" s="2">
        <v>2381.06</v>
      </c>
      <c r="E657" s="2">
        <v>0</v>
      </c>
      <c r="F657" s="2">
        <v>15384.8</v>
      </c>
      <c r="G657" s="2">
        <v>31306.36</v>
      </c>
      <c r="H657" s="2">
        <v>315.58999999999997</v>
      </c>
      <c r="I657" s="2">
        <v>0</v>
      </c>
      <c r="J657" s="100">
        <v>261210.97000000003</v>
      </c>
      <c r="K657" s="2"/>
      <c r="L657" s="3"/>
      <c r="M657" s="101"/>
      <c r="N657" s="110"/>
      <c r="O657" s="2">
        <v>8996.11</v>
      </c>
      <c r="P657" s="3"/>
    </row>
    <row r="658" spans="1:16" x14ac:dyDescent="0.3">
      <c r="A658">
        <v>74609</v>
      </c>
      <c r="B658" s="2">
        <v>260810.08</v>
      </c>
      <c r="C658" s="2">
        <v>510114.93</v>
      </c>
      <c r="D658" s="2">
        <v>5349.98</v>
      </c>
      <c r="E658" s="2">
        <v>5349.98</v>
      </c>
      <c r="F658" s="2">
        <v>9329.24</v>
      </c>
      <c r="G658" s="2">
        <v>18983.830000000002</v>
      </c>
      <c r="H658" s="2">
        <v>191.37</v>
      </c>
      <c r="I658" s="2">
        <v>191.37</v>
      </c>
      <c r="J658" s="100">
        <v>540181.46</v>
      </c>
      <c r="K658" s="2"/>
      <c r="L658" s="3"/>
      <c r="M658" s="101"/>
      <c r="N658" s="110"/>
      <c r="O658" s="2">
        <v>20599.63</v>
      </c>
      <c r="P658" s="3"/>
    </row>
    <row r="659" spans="1:16" x14ac:dyDescent="0.3">
      <c r="A659">
        <v>74610</v>
      </c>
      <c r="B659" s="2">
        <v>0</v>
      </c>
      <c r="C659" s="2">
        <v>0</v>
      </c>
      <c r="D659" s="2">
        <v>0</v>
      </c>
      <c r="E659" s="2">
        <v>0</v>
      </c>
      <c r="F659" s="2">
        <v>0</v>
      </c>
      <c r="G659" s="2">
        <v>0</v>
      </c>
      <c r="H659" s="2">
        <v>0</v>
      </c>
      <c r="I659" s="2">
        <v>0</v>
      </c>
      <c r="J659" s="100">
        <v>0</v>
      </c>
      <c r="K659" s="2"/>
      <c r="L659" s="3"/>
      <c r="M659" s="101"/>
      <c r="N659" s="110"/>
      <c r="O659" s="2">
        <v>0</v>
      </c>
      <c r="P659" s="3"/>
    </row>
    <row r="660" spans="1:16" x14ac:dyDescent="0.3">
      <c r="A660">
        <v>74611</v>
      </c>
      <c r="B660" s="2">
        <v>0</v>
      </c>
      <c r="C660" s="2">
        <v>0</v>
      </c>
      <c r="D660" s="2">
        <v>0</v>
      </c>
      <c r="E660" s="2">
        <v>0</v>
      </c>
      <c r="F660" s="2">
        <v>0</v>
      </c>
      <c r="G660" s="2">
        <v>0</v>
      </c>
      <c r="H660" s="2">
        <v>0</v>
      </c>
      <c r="I660" s="2">
        <v>0</v>
      </c>
      <c r="J660" s="100">
        <v>0</v>
      </c>
      <c r="K660" s="2"/>
      <c r="L660" s="3"/>
      <c r="M660" s="101"/>
      <c r="N660" s="110"/>
      <c r="O660" s="2">
        <v>0</v>
      </c>
      <c r="P660" s="3"/>
    </row>
    <row r="661" spans="1:16" x14ac:dyDescent="0.3">
      <c r="A661">
        <v>74612</v>
      </c>
      <c r="B661" s="2">
        <v>0</v>
      </c>
      <c r="C661" s="2">
        <v>0</v>
      </c>
      <c r="D661" s="2">
        <v>0</v>
      </c>
      <c r="E661" s="2">
        <v>0</v>
      </c>
      <c r="F661" s="2">
        <v>0</v>
      </c>
      <c r="G661" s="2">
        <v>0</v>
      </c>
      <c r="H661" s="2">
        <v>0</v>
      </c>
      <c r="I661" s="2">
        <v>0</v>
      </c>
      <c r="J661" s="100">
        <v>0</v>
      </c>
      <c r="K661" s="2"/>
      <c r="L661" s="3"/>
      <c r="M661" s="101"/>
      <c r="N661" s="110"/>
      <c r="O661" s="2">
        <v>0</v>
      </c>
      <c r="P661" s="3"/>
    </row>
    <row r="662" spans="1:16" x14ac:dyDescent="0.3">
      <c r="A662">
        <v>74613</v>
      </c>
      <c r="B662" s="2">
        <v>262116.68</v>
      </c>
      <c r="C662" s="2">
        <v>516826.38</v>
      </c>
      <c r="D662" s="2">
        <v>0</v>
      </c>
      <c r="E662" s="2">
        <v>0</v>
      </c>
      <c r="F662" s="2">
        <v>0</v>
      </c>
      <c r="G662" s="2">
        <v>0</v>
      </c>
      <c r="H662" s="2">
        <v>0</v>
      </c>
      <c r="I662" s="2">
        <v>0</v>
      </c>
      <c r="J662" s="100">
        <v>516826.38</v>
      </c>
      <c r="K662" s="2"/>
      <c r="L662" s="3"/>
      <c r="M662" s="101"/>
      <c r="N662" s="110"/>
      <c r="O662" s="2">
        <v>16547.13</v>
      </c>
      <c r="P662" s="3"/>
    </row>
    <row r="663" spans="1:16" x14ac:dyDescent="0.3">
      <c r="A663">
        <v>74616</v>
      </c>
      <c r="B663" s="2">
        <v>0</v>
      </c>
      <c r="C663" s="2">
        <v>0</v>
      </c>
      <c r="D663" s="2">
        <v>0</v>
      </c>
      <c r="E663" s="2">
        <v>0</v>
      </c>
      <c r="F663" s="2">
        <v>0</v>
      </c>
      <c r="G663" s="2">
        <v>0</v>
      </c>
      <c r="H663" s="2">
        <v>0</v>
      </c>
      <c r="I663" s="2">
        <v>0</v>
      </c>
      <c r="J663" s="100">
        <v>0</v>
      </c>
      <c r="K663" s="2"/>
      <c r="L663" s="3"/>
      <c r="M663" s="101"/>
      <c r="N663" s="110"/>
      <c r="O663" s="2">
        <v>0</v>
      </c>
      <c r="P663" s="3"/>
    </row>
    <row r="664" spans="1:16" x14ac:dyDescent="0.3">
      <c r="A664">
        <v>74618</v>
      </c>
      <c r="B664" s="2">
        <v>0</v>
      </c>
      <c r="C664" s="2">
        <v>0</v>
      </c>
      <c r="D664" s="2">
        <v>0</v>
      </c>
      <c r="E664" s="2">
        <v>0</v>
      </c>
      <c r="F664" s="2">
        <v>0</v>
      </c>
      <c r="G664" s="2">
        <v>0</v>
      </c>
      <c r="H664" s="2">
        <v>0</v>
      </c>
      <c r="I664" s="2">
        <v>0</v>
      </c>
      <c r="J664" s="100">
        <v>0</v>
      </c>
      <c r="K664" s="2"/>
      <c r="L664" s="3"/>
      <c r="M664" s="101"/>
      <c r="N664" s="110"/>
      <c r="O664" s="2">
        <v>0</v>
      </c>
      <c r="P664" s="3"/>
    </row>
    <row r="665" spans="1:16" x14ac:dyDescent="0.3">
      <c r="A665">
        <v>74619</v>
      </c>
      <c r="B665" s="2">
        <v>0</v>
      </c>
      <c r="C665" s="2">
        <v>0</v>
      </c>
      <c r="D665" s="2">
        <v>0</v>
      </c>
      <c r="E665" s="2">
        <v>0</v>
      </c>
      <c r="F665" s="2">
        <v>0</v>
      </c>
      <c r="G665" s="2">
        <v>0</v>
      </c>
      <c r="H665" s="2">
        <v>0</v>
      </c>
      <c r="I665" s="2">
        <v>0</v>
      </c>
      <c r="J665" s="100">
        <v>0</v>
      </c>
      <c r="K665" s="2"/>
      <c r="L665" s="3"/>
      <c r="M665" s="101"/>
      <c r="N665" s="110"/>
      <c r="O665" s="2">
        <v>0</v>
      </c>
      <c r="P665" s="3"/>
    </row>
    <row r="666" spans="1:16" x14ac:dyDescent="0.3">
      <c r="A666">
        <v>74620</v>
      </c>
      <c r="B666" s="2">
        <v>0</v>
      </c>
      <c r="C666" s="2">
        <v>0</v>
      </c>
      <c r="D666" s="2">
        <v>0</v>
      </c>
      <c r="E666" s="2">
        <v>0</v>
      </c>
      <c r="F666" s="2">
        <v>0</v>
      </c>
      <c r="G666" s="2">
        <v>0</v>
      </c>
      <c r="H666" s="2">
        <v>0</v>
      </c>
      <c r="I666" s="2">
        <v>0</v>
      </c>
      <c r="J666" s="100">
        <v>0</v>
      </c>
      <c r="K666" s="2"/>
      <c r="L666" s="3"/>
      <c r="M666" s="101"/>
      <c r="N666" s="110"/>
      <c r="O666" s="2">
        <v>171.75</v>
      </c>
      <c r="P666" s="3"/>
    </row>
    <row r="667" spans="1:16" x14ac:dyDescent="0.3">
      <c r="A667">
        <v>74621</v>
      </c>
      <c r="B667" s="2">
        <v>0</v>
      </c>
      <c r="C667" s="2">
        <v>0</v>
      </c>
      <c r="D667" s="2">
        <v>0</v>
      </c>
      <c r="E667" s="2">
        <v>0</v>
      </c>
      <c r="F667" s="2">
        <v>0</v>
      </c>
      <c r="G667" s="2">
        <v>0</v>
      </c>
      <c r="H667" s="2">
        <v>0</v>
      </c>
      <c r="I667" s="2">
        <v>0</v>
      </c>
      <c r="J667" s="100">
        <v>0</v>
      </c>
      <c r="K667" s="2"/>
      <c r="L667" s="3"/>
      <c r="M667" s="101"/>
      <c r="N667" s="110"/>
      <c r="O667" s="2">
        <v>0</v>
      </c>
      <c r="P667" s="3"/>
    </row>
    <row r="668" spans="1:16" x14ac:dyDescent="0.3">
      <c r="A668">
        <v>75001</v>
      </c>
      <c r="B668" s="2">
        <v>0</v>
      </c>
      <c r="C668" s="2">
        <v>0</v>
      </c>
      <c r="D668" s="2">
        <v>0</v>
      </c>
      <c r="E668" s="2">
        <v>0</v>
      </c>
      <c r="F668" s="2">
        <v>0</v>
      </c>
      <c r="G668" s="2">
        <v>0</v>
      </c>
      <c r="H668" s="2">
        <v>0</v>
      </c>
      <c r="I668" s="2">
        <v>0</v>
      </c>
      <c r="J668" s="100">
        <v>0</v>
      </c>
      <c r="K668" s="2"/>
      <c r="L668" s="3"/>
      <c r="M668" s="101"/>
      <c r="N668" s="110"/>
      <c r="O668" s="2">
        <v>0</v>
      </c>
      <c r="P668" s="3"/>
    </row>
    <row r="669" spans="1:16" x14ac:dyDescent="0.3">
      <c r="A669">
        <v>75002</v>
      </c>
      <c r="B669" s="2">
        <v>0</v>
      </c>
      <c r="C669" s="2">
        <v>0</v>
      </c>
      <c r="D669" s="2">
        <v>0</v>
      </c>
      <c r="E669" s="2">
        <v>0</v>
      </c>
      <c r="F669" s="2">
        <v>0</v>
      </c>
      <c r="G669" s="2">
        <v>0</v>
      </c>
      <c r="H669" s="2">
        <v>0</v>
      </c>
      <c r="I669" s="2">
        <v>0</v>
      </c>
      <c r="J669" s="100">
        <v>0</v>
      </c>
      <c r="K669" s="2"/>
      <c r="L669" s="3"/>
      <c r="M669" s="101"/>
      <c r="N669" s="110"/>
      <c r="O669" s="2">
        <v>0</v>
      </c>
      <c r="P669" s="3"/>
    </row>
    <row r="670" spans="1:16" x14ac:dyDescent="0.3">
      <c r="A670">
        <v>75003</v>
      </c>
      <c r="B670" s="2">
        <v>0</v>
      </c>
      <c r="C670" s="2">
        <v>0</v>
      </c>
      <c r="D670" s="2">
        <v>0</v>
      </c>
      <c r="E670" s="2">
        <v>0</v>
      </c>
      <c r="F670" s="2">
        <v>0</v>
      </c>
      <c r="G670" s="2">
        <v>0</v>
      </c>
      <c r="H670" s="2">
        <v>0</v>
      </c>
      <c r="I670" s="2">
        <v>0</v>
      </c>
      <c r="J670" s="100">
        <v>0</v>
      </c>
      <c r="K670" s="2"/>
      <c r="L670" s="3"/>
      <c r="M670" s="101"/>
      <c r="N670" s="110"/>
      <c r="O670" s="2">
        <v>0</v>
      </c>
      <c r="P670" s="3"/>
    </row>
    <row r="671" spans="1:16" x14ac:dyDescent="0.3">
      <c r="A671">
        <v>75005</v>
      </c>
      <c r="B671" s="2">
        <v>0</v>
      </c>
      <c r="C671" s="2">
        <v>0</v>
      </c>
      <c r="D671" s="2">
        <v>0</v>
      </c>
      <c r="E671" s="2">
        <v>0</v>
      </c>
      <c r="F671" s="2">
        <v>0</v>
      </c>
      <c r="G671" s="2">
        <v>0</v>
      </c>
      <c r="H671" s="2">
        <v>0</v>
      </c>
      <c r="I671" s="2">
        <v>0</v>
      </c>
      <c r="J671" s="100">
        <v>0</v>
      </c>
      <c r="K671" s="2"/>
      <c r="L671" s="3"/>
      <c r="M671" s="101"/>
      <c r="N671" s="110"/>
      <c r="O671" s="2">
        <v>0</v>
      </c>
      <c r="P671" s="3"/>
    </row>
    <row r="672" spans="1:16" x14ac:dyDescent="0.3">
      <c r="A672">
        <v>75007</v>
      </c>
      <c r="B672" s="2">
        <v>0</v>
      </c>
      <c r="C672" s="2">
        <v>0</v>
      </c>
      <c r="D672" s="2">
        <v>0</v>
      </c>
      <c r="E672" s="2">
        <v>0</v>
      </c>
      <c r="F672" s="2">
        <v>0</v>
      </c>
      <c r="G672" s="2">
        <v>0</v>
      </c>
      <c r="H672" s="2">
        <v>0</v>
      </c>
      <c r="I672" s="2">
        <v>0</v>
      </c>
      <c r="J672" s="100">
        <v>0</v>
      </c>
      <c r="K672" s="2"/>
      <c r="L672" s="3"/>
      <c r="M672" s="101"/>
      <c r="N672" s="110"/>
      <c r="O672" s="2">
        <v>0</v>
      </c>
      <c r="P672" s="3"/>
    </row>
    <row r="673" spans="1:16" x14ac:dyDescent="0.3">
      <c r="A673">
        <v>75011</v>
      </c>
      <c r="B673" s="2">
        <v>0</v>
      </c>
      <c r="C673" s="2">
        <v>0</v>
      </c>
      <c r="D673" s="2">
        <v>0</v>
      </c>
      <c r="E673" s="2">
        <v>0</v>
      </c>
      <c r="F673" s="2">
        <v>0</v>
      </c>
      <c r="G673" s="2">
        <v>0</v>
      </c>
      <c r="H673" s="2">
        <v>0</v>
      </c>
      <c r="I673" s="2">
        <v>0</v>
      </c>
      <c r="J673" s="100">
        <v>0</v>
      </c>
      <c r="K673" s="2"/>
      <c r="L673" s="3"/>
      <c r="M673" s="101"/>
      <c r="N673" s="110"/>
      <c r="O673" s="2">
        <v>0</v>
      </c>
      <c r="P673" s="3"/>
    </row>
    <row r="674" spans="1:16" x14ac:dyDescent="0.3">
      <c r="A674">
        <v>75014</v>
      </c>
      <c r="B674" s="2">
        <v>0</v>
      </c>
      <c r="C674" s="2">
        <v>0</v>
      </c>
      <c r="D674" s="2">
        <v>0</v>
      </c>
      <c r="E674" s="2">
        <v>0</v>
      </c>
      <c r="F674" s="2">
        <v>0</v>
      </c>
      <c r="G674" s="2">
        <v>0</v>
      </c>
      <c r="H674" s="2">
        <v>0</v>
      </c>
      <c r="I674" s="2">
        <v>0</v>
      </c>
      <c r="J674" s="100">
        <v>0</v>
      </c>
      <c r="K674" s="2"/>
      <c r="L674" s="3"/>
      <c r="M674" s="101"/>
      <c r="N674" s="110"/>
      <c r="O674" s="2">
        <v>0</v>
      </c>
      <c r="P674" s="3"/>
    </row>
    <row r="675" spans="1:16" x14ac:dyDescent="0.3">
      <c r="A675">
        <v>75015</v>
      </c>
      <c r="B675" s="2">
        <v>0</v>
      </c>
      <c r="C675" s="2">
        <v>0</v>
      </c>
      <c r="D675" s="2">
        <v>0</v>
      </c>
      <c r="E675" s="2">
        <v>0</v>
      </c>
      <c r="F675" s="2">
        <v>0</v>
      </c>
      <c r="G675" s="2">
        <v>0</v>
      </c>
      <c r="H675" s="2">
        <v>0</v>
      </c>
      <c r="I675" s="2">
        <v>0</v>
      </c>
      <c r="J675" s="100">
        <v>0</v>
      </c>
      <c r="K675" s="2"/>
      <c r="L675" s="3"/>
      <c r="M675" s="101"/>
      <c r="N675" s="110"/>
      <c r="O675" s="2">
        <v>0</v>
      </c>
      <c r="P675" s="3"/>
    </row>
    <row r="676" spans="1:16" x14ac:dyDescent="0.3">
      <c r="A676">
        <v>75016</v>
      </c>
      <c r="B676" s="2">
        <v>0</v>
      </c>
      <c r="C676" s="2">
        <v>0</v>
      </c>
      <c r="D676" s="2">
        <v>0</v>
      </c>
      <c r="E676" s="2">
        <v>0</v>
      </c>
      <c r="F676" s="2">
        <v>0</v>
      </c>
      <c r="G676" s="2">
        <v>0</v>
      </c>
      <c r="H676" s="2">
        <v>0</v>
      </c>
      <c r="I676" s="2">
        <v>0</v>
      </c>
      <c r="J676" s="100">
        <v>0</v>
      </c>
      <c r="K676" s="2"/>
      <c r="L676" s="3"/>
      <c r="M676" s="101"/>
      <c r="N676" s="110"/>
      <c r="O676" s="2">
        <v>0</v>
      </c>
      <c r="P676" s="3"/>
    </row>
    <row r="677" spans="1:16" x14ac:dyDescent="0.3">
      <c r="A677">
        <v>75018</v>
      </c>
      <c r="B677" s="2">
        <v>0</v>
      </c>
      <c r="C677" s="2">
        <v>0</v>
      </c>
      <c r="D677" s="2">
        <v>0</v>
      </c>
      <c r="E677" s="2">
        <v>0</v>
      </c>
      <c r="F677" s="2">
        <v>0</v>
      </c>
      <c r="G677" s="2">
        <v>0</v>
      </c>
      <c r="H677" s="2">
        <v>0</v>
      </c>
      <c r="I677" s="2">
        <v>0</v>
      </c>
      <c r="J677" s="100">
        <v>0</v>
      </c>
      <c r="K677" s="2"/>
      <c r="L677" s="3"/>
      <c r="M677" s="101"/>
      <c r="N677" s="110"/>
      <c r="O677" s="2">
        <v>0</v>
      </c>
      <c r="P677" s="3"/>
    </row>
    <row r="678" spans="1:16" x14ac:dyDescent="0.3">
      <c r="A678">
        <v>75021</v>
      </c>
      <c r="B678" s="2">
        <v>0</v>
      </c>
      <c r="C678" s="107">
        <v>0</v>
      </c>
      <c r="D678" s="2">
        <v>0</v>
      </c>
      <c r="E678" s="2">
        <v>0</v>
      </c>
      <c r="F678" s="2">
        <v>0</v>
      </c>
      <c r="G678" s="2">
        <v>0</v>
      </c>
      <c r="H678" s="2">
        <v>0</v>
      </c>
      <c r="I678" s="2">
        <v>0</v>
      </c>
      <c r="J678" s="100">
        <v>0</v>
      </c>
      <c r="K678" s="2"/>
      <c r="L678" s="3"/>
      <c r="M678" s="101"/>
      <c r="N678" s="110"/>
      <c r="O678" s="2">
        <v>0</v>
      </c>
      <c r="P678" s="3"/>
    </row>
    <row r="679" spans="1:16" x14ac:dyDescent="0.3">
      <c r="A679">
        <v>75022</v>
      </c>
      <c r="B679" s="2">
        <v>0</v>
      </c>
      <c r="C679" s="2">
        <v>0</v>
      </c>
      <c r="D679" s="2">
        <v>0</v>
      </c>
      <c r="E679" s="2">
        <v>0</v>
      </c>
      <c r="F679" s="2">
        <v>0</v>
      </c>
      <c r="G679" s="2">
        <v>0</v>
      </c>
      <c r="H679" s="2">
        <v>0</v>
      </c>
      <c r="I679" s="2">
        <v>0</v>
      </c>
      <c r="J679" s="100">
        <v>0</v>
      </c>
      <c r="K679" s="2"/>
      <c r="L679" s="3"/>
      <c r="M679" s="101"/>
      <c r="N679" s="110"/>
      <c r="O679" s="2">
        <v>0</v>
      </c>
      <c r="P679" s="3"/>
    </row>
    <row r="680" spans="1:16" x14ac:dyDescent="0.3">
      <c r="A680">
        <v>75025</v>
      </c>
      <c r="B680" s="2">
        <v>0</v>
      </c>
      <c r="C680" s="107">
        <v>0</v>
      </c>
      <c r="D680" s="2">
        <v>0</v>
      </c>
      <c r="E680" s="2">
        <v>0</v>
      </c>
      <c r="F680" s="2">
        <v>0</v>
      </c>
      <c r="G680" s="2">
        <v>0</v>
      </c>
      <c r="H680" s="2">
        <v>0</v>
      </c>
      <c r="I680" s="2">
        <v>0</v>
      </c>
      <c r="J680" s="100">
        <v>0</v>
      </c>
      <c r="K680" s="2"/>
      <c r="L680" s="3"/>
      <c r="M680" s="101"/>
      <c r="N680" s="110"/>
      <c r="O680" s="2">
        <v>0</v>
      </c>
      <c r="P680" s="3"/>
    </row>
    <row r="681" spans="1:16" x14ac:dyDescent="0.3">
      <c r="A681">
        <v>75026</v>
      </c>
      <c r="B681" s="2">
        <v>0</v>
      </c>
      <c r="C681" s="2">
        <v>0</v>
      </c>
      <c r="D681" s="2">
        <v>0</v>
      </c>
      <c r="E681" s="2">
        <v>0</v>
      </c>
      <c r="F681" s="2">
        <v>0</v>
      </c>
      <c r="G681" s="2">
        <v>0</v>
      </c>
      <c r="H681" s="2">
        <v>0</v>
      </c>
      <c r="I681" s="2">
        <v>0</v>
      </c>
      <c r="J681" s="100">
        <v>0</v>
      </c>
      <c r="K681" s="2"/>
      <c r="L681" s="3"/>
      <c r="M681" s="101"/>
      <c r="N681" s="110"/>
      <c r="O681" s="2">
        <v>0</v>
      </c>
      <c r="P681" s="3"/>
    </row>
    <row r="682" spans="1:16" x14ac:dyDescent="0.3">
      <c r="A682">
        <v>80101</v>
      </c>
      <c r="B682" s="2">
        <v>0</v>
      </c>
      <c r="C682" s="2">
        <v>-223.88</v>
      </c>
      <c r="D682" s="2">
        <v>0</v>
      </c>
      <c r="E682" s="2">
        <v>0</v>
      </c>
      <c r="F682" s="2">
        <v>3632.48</v>
      </c>
      <c r="G682" s="2">
        <v>7391.69</v>
      </c>
      <c r="H682" s="2">
        <v>74.52</v>
      </c>
      <c r="I682" s="2">
        <v>74.52</v>
      </c>
      <c r="J682" s="100">
        <v>7316.85</v>
      </c>
      <c r="K682" s="2"/>
      <c r="L682" s="3"/>
      <c r="M682" s="101"/>
      <c r="N682" s="110"/>
      <c r="O682" s="2">
        <v>223.88</v>
      </c>
      <c r="P682" s="3"/>
    </row>
    <row r="683" spans="1:16" x14ac:dyDescent="0.3">
      <c r="A683">
        <v>80103</v>
      </c>
      <c r="B683" s="2">
        <v>0</v>
      </c>
      <c r="C683" s="107">
        <v>0</v>
      </c>
      <c r="D683" s="2">
        <v>0</v>
      </c>
      <c r="E683" s="2">
        <v>0</v>
      </c>
      <c r="F683" s="2">
        <v>0</v>
      </c>
      <c r="G683" s="2">
        <v>0</v>
      </c>
      <c r="H683" s="2">
        <v>0</v>
      </c>
      <c r="I683" s="2">
        <v>0</v>
      </c>
      <c r="J683" s="100">
        <v>0</v>
      </c>
      <c r="K683" s="2"/>
      <c r="L683" s="3"/>
      <c r="M683" s="101"/>
      <c r="N683" s="110"/>
      <c r="O683" s="2">
        <v>0</v>
      </c>
      <c r="P683" s="3"/>
    </row>
    <row r="684" spans="1:16" x14ac:dyDescent="0.3">
      <c r="A684">
        <v>80201</v>
      </c>
      <c r="B684" s="2">
        <v>0</v>
      </c>
      <c r="C684" s="2">
        <v>-1121.76</v>
      </c>
      <c r="D684" s="2">
        <v>0</v>
      </c>
      <c r="E684" s="2">
        <v>0</v>
      </c>
      <c r="F684" s="2">
        <v>17355.73</v>
      </c>
      <c r="G684" s="2">
        <v>35329.5</v>
      </c>
      <c r="H684" s="2">
        <v>356.01</v>
      </c>
      <c r="I684" s="2">
        <v>356.01</v>
      </c>
      <c r="J684" s="100">
        <v>34919.760000000009</v>
      </c>
      <c r="K684" s="2"/>
      <c r="L684" s="3"/>
      <c r="M684" s="101"/>
      <c r="N684" s="110"/>
      <c r="O684" s="2">
        <v>1121.76</v>
      </c>
      <c r="P684" s="3"/>
    </row>
    <row r="685" spans="1:16" x14ac:dyDescent="0.3">
      <c r="A685">
        <v>80202</v>
      </c>
      <c r="B685" s="2">
        <v>0</v>
      </c>
      <c r="C685" s="2">
        <v>0</v>
      </c>
      <c r="D685" s="2">
        <v>0</v>
      </c>
      <c r="E685" s="2">
        <v>0</v>
      </c>
      <c r="F685" s="2">
        <v>0</v>
      </c>
      <c r="G685" s="2">
        <v>0</v>
      </c>
      <c r="H685" s="2">
        <v>0</v>
      </c>
      <c r="I685" s="2">
        <v>0</v>
      </c>
      <c r="J685" s="100">
        <v>0</v>
      </c>
      <c r="K685" s="2"/>
      <c r="L685" s="3"/>
      <c r="M685" s="101"/>
      <c r="N685" s="110"/>
      <c r="O685" s="2">
        <v>0</v>
      </c>
      <c r="P685" s="3"/>
    </row>
    <row r="686" spans="1:16" x14ac:dyDescent="0.3">
      <c r="A686">
        <v>80302</v>
      </c>
      <c r="B686" s="2">
        <v>0</v>
      </c>
      <c r="C686" s="2">
        <v>0</v>
      </c>
      <c r="D686" s="2">
        <v>0</v>
      </c>
      <c r="E686" s="2">
        <v>0</v>
      </c>
      <c r="F686" s="2">
        <v>0</v>
      </c>
      <c r="G686" s="2">
        <v>0</v>
      </c>
      <c r="H686" s="2">
        <v>0</v>
      </c>
      <c r="I686" s="2">
        <v>0</v>
      </c>
      <c r="J686" s="100">
        <v>0</v>
      </c>
      <c r="K686" s="2"/>
      <c r="L686" s="3"/>
      <c r="M686" s="101"/>
      <c r="N686" s="110"/>
      <c r="O686" s="2">
        <v>0</v>
      </c>
      <c r="P686" s="3"/>
    </row>
    <row r="687" spans="1:16" x14ac:dyDescent="0.3">
      <c r="A687">
        <v>80401</v>
      </c>
      <c r="B687" s="2">
        <v>0</v>
      </c>
      <c r="C687" s="107">
        <v>-401.86</v>
      </c>
      <c r="D687" s="2">
        <v>0</v>
      </c>
      <c r="E687" s="2">
        <v>0</v>
      </c>
      <c r="F687" s="2">
        <v>7806.86</v>
      </c>
      <c r="G687" s="2">
        <v>15858.26</v>
      </c>
      <c r="H687" s="2">
        <v>160.13999999999999</v>
      </c>
      <c r="I687" s="2">
        <v>160.13999999999999</v>
      </c>
      <c r="J687" s="100">
        <v>15776.68</v>
      </c>
      <c r="K687" s="2"/>
      <c r="L687" s="3"/>
      <c r="M687" s="101"/>
      <c r="N687" s="110"/>
      <c r="O687" s="2">
        <v>401.86</v>
      </c>
      <c r="P687" s="3"/>
    </row>
    <row r="688" spans="1:16" x14ac:dyDescent="0.3">
      <c r="A688">
        <v>80402</v>
      </c>
      <c r="B688" s="2">
        <v>0</v>
      </c>
      <c r="C688" s="2">
        <v>0</v>
      </c>
      <c r="D688" s="2">
        <v>0</v>
      </c>
      <c r="E688" s="2">
        <v>0</v>
      </c>
      <c r="F688" s="2">
        <v>0</v>
      </c>
      <c r="G688" s="2">
        <v>0</v>
      </c>
      <c r="H688" s="2">
        <v>0</v>
      </c>
      <c r="I688" s="2">
        <v>0</v>
      </c>
      <c r="J688" s="100">
        <v>0</v>
      </c>
      <c r="K688" s="2"/>
      <c r="L688" s="3"/>
      <c r="M688" s="101"/>
      <c r="N688" s="110"/>
      <c r="O688" s="2">
        <v>142.85</v>
      </c>
      <c r="P688" s="3"/>
    </row>
    <row r="689" spans="1:16" x14ac:dyDescent="0.3">
      <c r="A689">
        <v>80403</v>
      </c>
      <c r="B689" s="2">
        <v>0</v>
      </c>
      <c r="C689" s="2">
        <v>0</v>
      </c>
      <c r="D689" s="2">
        <v>0</v>
      </c>
      <c r="E689" s="2">
        <v>0</v>
      </c>
      <c r="F689" s="2">
        <v>0</v>
      </c>
      <c r="G689" s="2">
        <v>0</v>
      </c>
      <c r="H689" s="2">
        <v>0</v>
      </c>
      <c r="I689" s="2">
        <v>0</v>
      </c>
      <c r="J689" s="100">
        <v>0</v>
      </c>
      <c r="K689" s="2"/>
      <c r="L689" s="3"/>
      <c r="M689" s="101"/>
      <c r="N689" s="110"/>
      <c r="O689" s="2">
        <v>0</v>
      </c>
      <c r="P689" s="3"/>
    </row>
    <row r="690" spans="1:16" x14ac:dyDescent="0.3">
      <c r="A690">
        <v>80404</v>
      </c>
      <c r="B690" s="2">
        <v>0</v>
      </c>
      <c r="C690" s="2">
        <v>0</v>
      </c>
      <c r="D690" s="2">
        <v>0</v>
      </c>
      <c r="E690" s="2">
        <v>0</v>
      </c>
      <c r="F690" s="2">
        <v>2230.39</v>
      </c>
      <c r="G690" s="2">
        <v>4538.6000000000004</v>
      </c>
      <c r="H690" s="2">
        <v>45.76</v>
      </c>
      <c r="I690" s="2">
        <v>45.76</v>
      </c>
      <c r="J690" s="100">
        <v>4630.1200000000008</v>
      </c>
      <c r="K690" s="2"/>
      <c r="L690" s="3"/>
      <c r="M690" s="101"/>
      <c r="N690" s="110"/>
      <c r="O690" s="2">
        <v>0</v>
      </c>
      <c r="P690" s="3"/>
    </row>
    <row r="691" spans="1:16" x14ac:dyDescent="0.3">
      <c r="A691">
        <v>80405</v>
      </c>
      <c r="B691" s="2">
        <v>0</v>
      </c>
      <c r="C691" s="2">
        <v>-937.09</v>
      </c>
      <c r="D691" s="2">
        <v>0</v>
      </c>
      <c r="E691" s="2">
        <v>0</v>
      </c>
      <c r="F691" s="2">
        <v>5116.87</v>
      </c>
      <c r="G691" s="2">
        <v>10412.08</v>
      </c>
      <c r="H691" s="2">
        <v>104.96</v>
      </c>
      <c r="I691" s="2">
        <v>104.96</v>
      </c>
      <c r="J691" s="100">
        <v>9684.91</v>
      </c>
      <c r="K691" s="2"/>
      <c r="L691" s="3"/>
      <c r="M691" s="101"/>
      <c r="N691" s="110"/>
      <c r="O691" s="2">
        <v>937.09</v>
      </c>
      <c r="P691" s="3"/>
    </row>
    <row r="692" spans="1:16" x14ac:dyDescent="0.3">
      <c r="A692">
        <v>80406</v>
      </c>
      <c r="B692" s="2">
        <v>0</v>
      </c>
      <c r="C692" s="107">
        <v>0</v>
      </c>
      <c r="D692" s="2">
        <v>0</v>
      </c>
      <c r="E692" s="2">
        <v>0</v>
      </c>
      <c r="F692" s="2">
        <v>0</v>
      </c>
      <c r="G692" s="2">
        <v>0</v>
      </c>
      <c r="H692" s="2">
        <v>0</v>
      </c>
      <c r="I692" s="2">
        <v>0</v>
      </c>
      <c r="J692" s="100">
        <v>0</v>
      </c>
      <c r="K692" s="2"/>
      <c r="L692" s="3"/>
      <c r="M692" s="101"/>
      <c r="N692" s="110"/>
      <c r="O692" s="2">
        <v>0</v>
      </c>
      <c r="P692" s="3"/>
    </row>
    <row r="693" spans="1:16" x14ac:dyDescent="0.3">
      <c r="A693">
        <v>80407</v>
      </c>
      <c r="B693" s="2">
        <v>0</v>
      </c>
      <c r="C693" s="2">
        <v>0</v>
      </c>
      <c r="D693" s="2">
        <v>0</v>
      </c>
      <c r="E693" s="2">
        <v>0</v>
      </c>
      <c r="F693" s="2">
        <v>6243.68</v>
      </c>
      <c r="G693" s="2">
        <v>12705.14</v>
      </c>
      <c r="H693" s="2">
        <v>128.07</v>
      </c>
      <c r="I693" s="2">
        <v>128.07</v>
      </c>
      <c r="J693" s="100">
        <v>12961.279999999999</v>
      </c>
      <c r="K693" s="2"/>
      <c r="L693" s="3"/>
      <c r="M693" s="101"/>
      <c r="N693" s="110"/>
      <c r="O693" s="2">
        <v>0</v>
      </c>
      <c r="P693" s="3"/>
    </row>
    <row r="694" spans="1:16" x14ac:dyDescent="0.3">
      <c r="A694">
        <v>80409</v>
      </c>
      <c r="B694" s="2">
        <v>0</v>
      </c>
      <c r="C694" s="2">
        <v>0</v>
      </c>
      <c r="D694" s="2">
        <v>0</v>
      </c>
      <c r="E694" s="2">
        <v>0</v>
      </c>
      <c r="F694" s="2">
        <v>0</v>
      </c>
      <c r="G694" s="2">
        <v>0</v>
      </c>
      <c r="H694" s="2">
        <v>0</v>
      </c>
      <c r="I694" s="2">
        <v>0</v>
      </c>
      <c r="J694" s="100">
        <v>0</v>
      </c>
      <c r="K694" s="2"/>
      <c r="L694" s="3"/>
      <c r="M694" s="101"/>
      <c r="N694" s="110"/>
      <c r="O694" s="2">
        <v>0</v>
      </c>
      <c r="P694" s="3"/>
    </row>
    <row r="695" spans="1:16" x14ac:dyDescent="0.3">
      <c r="A695">
        <v>80502</v>
      </c>
      <c r="B695" s="2">
        <v>0</v>
      </c>
      <c r="C695" s="2">
        <v>0</v>
      </c>
      <c r="D695" s="2">
        <v>0</v>
      </c>
      <c r="E695" s="2">
        <v>0</v>
      </c>
      <c r="F695" s="2">
        <v>0</v>
      </c>
      <c r="G695" s="2">
        <v>0</v>
      </c>
      <c r="H695" s="2">
        <v>0</v>
      </c>
      <c r="I695" s="2">
        <v>0</v>
      </c>
      <c r="J695" s="100">
        <v>0</v>
      </c>
      <c r="K695" s="2"/>
      <c r="L695" s="3"/>
      <c r="M695" s="101"/>
      <c r="N695" s="110"/>
      <c r="O695" s="2">
        <v>0</v>
      </c>
      <c r="P695" s="3"/>
    </row>
    <row r="696" spans="1:16" x14ac:dyDescent="0.3">
      <c r="A696">
        <v>80503</v>
      </c>
      <c r="B696" s="2">
        <v>0</v>
      </c>
      <c r="C696" s="2">
        <v>0</v>
      </c>
      <c r="D696" s="2">
        <v>0</v>
      </c>
      <c r="E696" s="2">
        <v>0</v>
      </c>
      <c r="F696" s="2">
        <v>0</v>
      </c>
      <c r="G696" s="2">
        <v>0</v>
      </c>
      <c r="H696" s="2">
        <v>0</v>
      </c>
      <c r="I696" s="2">
        <v>0</v>
      </c>
      <c r="J696" s="100">
        <v>0</v>
      </c>
      <c r="K696" s="2"/>
      <c r="L696" s="3"/>
      <c r="M696" s="101"/>
      <c r="N696" s="110"/>
      <c r="O696" s="2">
        <v>0</v>
      </c>
      <c r="P696" s="3"/>
    </row>
    <row r="697" spans="1:16" x14ac:dyDescent="0.3">
      <c r="A697">
        <v>80504</v>
      </c>
      <c r="B697" s="2">
        <v>0</v>
      </c>
      <c r="C697" s="107">
        <v>-19.43</v>
      </c>
      <c r="D697" s="2">
        <v>0</v>
      </c>
      <c r="E697" s="2">
        <v>0</v>
      </c>
      <c r="F697" s="2">
        <v>2183.61</v>
      </c>
      <c r="G697" s="2">
        <v>4443.16</v>
      </c>
      <c r="H697" s="2">
        <v>44.81</v>
      </c>
      <c r="I697" s="2">
        <v>44.81</v>
      </c>
      <c r="J697" s="100">
        <v>4513.3500000000004</v>
      </c>
      <c r="K697" s="2"/>
      <c r="L697" s="3"/>
      <c r="M697" s="101"/>
      <c r="N697" s="110"/>
      <c r="O697" s="2">
        <v>19.43</v>
      </c>
      <c r="P697" s="3"/>
    </row>
    <row r="698" spans="1:16" x14ac:dyDescent="0.3">
      <c r="A698">
        <v>80601</v>
      </c>
      <c r="B698" s="2">
        <v>0</v>
      </c>
      <c r="C698" s="2">
        <v>0</v>
      </c>
      <c r="D698" s="2">
        <v>0</v>
      </c>
      <c r="E698" s="2">
        <v>0</v>
      </c>
      <c r="F698" s="2">
        <v>0</v>
      </c>
      <c r="G698" s="2">
        <v>0</v>
      </c>
      <c r="H698" s="2">
        <v>0</v>
      </c>
      <c r="I698" s="2">
        <v>0</v>
      </c>
      <c r="J698" s="100">
        <v>0</v>
      </c>
      <c r="K698" s="2"/>
      <c r="L698" s="3"/>
      <c r="M698" s="101"/>
      <c r="N698" s="110"/>
      <c r="O698" s="2">
        <v>13.31</v>
      </c>
      <c r="P698" s="3"/>
    </row>
    <row r="699" spans="1:16" x14ac:dyDescent="0.3">
      <c r="A699">
        <v>80602</v>
      </c>
      <c r="B699" s="2">
        <v>0</v>
      </c>
      <c r="C699" s="2">
        <v>0</v>
      </c>
      <c r="D699" s="2">
        <v>0</v>
      </c>
      <c r="E699" s="2">
        <v>0</v>
      </c>
      <c r="F699" s="2">
        <v>0</v>
      </c>
      <c r="G699" s="2">
        <v>0</v>
      </c>
      <c r="H699" s="2">
        <v>0</v>
      </c>
      <c r="I699" s="2">
        <v>0</v>
      </c>
      <c r="J699" s="100">
        <v>0</v>
      </c>
      <c r="K699" s="2"/>
      <c r="L699" s="3"/>
      <c r="M699" s="101"/>
      <c r="N699" s="110"/>
      <c r="O699" s="2">
        <v>0</v>
      </c>
      <c r="P699" s="3"/>
    </row>
    <row r="700" spans="1:16" x14ac:dyDescent="0.3">
      <c r="A700">
        <v>80603</v>
      </c>
      <c r="B700" s="2">
        <v>0</v>
      </c>
      <c r="C700" s="2">
        <v>0</v>
      </c>
      <c r="D700" s="2">
        <v>0</v>
      </c>
      <c r="E700" s="2">
        <v>0</v>
      </c>
      <c r="F700" s="2">
        <v>130.47999999999999</v>
      </c>
      <c r="G700" s="2">
        <v>265.51</v>
      </c>
      <c r="H700" s="2">
        <v>2.68</v>
      </c>
      <c r="I700" s="2">
        <v>2.68</v>
      </c>
      <c r="J700" s="100">
        <v>270.87</v>
      </c>
      <c r="K700" s="2"/>
      <c r="L700" s="3"/>
      <c r="M700" s="101"/>
      <c r="N700" s="110"/>
      <c r="O700" s="2">
        <v>0</v>
      </c>
      <c r="P700" s="3"/>
    </row>
    <row r="701" spans="1:16" x14ac:dyDescent="0.3">
      <c r="A701">
        <v>80606</v>
      </c>
      <c r="B701" s="2">
        <v>0</v>
      </c>
      <c r="C701" s="2">
        <v>0</v>
      </c>
      <c r="D701" s="2">
        <v>0</v>
      </c>
      <c r="E701" s="2">
        <v>0</v>
      </c>
      <c r="F701" s="2">
        <v>0</v>
      </c>
      <c r="G701" s="2">
        <v>0</v>
      </c>
      <c r="H701" s="2">
        <v>0</v>
      </c>
      <c r="I701" s="2">
        <v>0</v>
      </c>
      <c r="J701" s="100">
        <v>0</v>
      </c>
      <c r="K701" s="2"/>
      <c r="L701" s="3"/>
      <c r="M701" s="101"/>
      <c r="N701" s="110"/>
      <c r="O701" s="2">
        <v>0</v>
      </c>
      <c r="P701" s="3"/>
    </row>
    <row r="702" spans="1:16" x14ac:dyDescent="0.3">
      <c r="A702">
        <v>80607</v>
      </c>
      <c r="B702" s="2">
        <v>0</v>
      </c>
      <c r="C702" s="107">
        <v>0</v>
      </c>
      <c r="D702" s="2">
        <v>0</v>
      </c>
      <c r="E702" s="2">
        <v>0</v>
      </c>
      <c r="F702" s="2">
        <v>1606.59</v>
      </c>
      <c r="G702" s="2">
        <v>3269.17</v>
      </c>
      <c r="H702" s="2">
        <v>32.97</v>
      </c>
      <c r="I702" s="2">
        <v>32.97</v>
      </c>
      <c r="J702" s="100">
        <v>3335.1100000000006</v>
      </c>
      <c r="K702" s="2"/>
      <c r="L702" s="3"/>
      <c r="M702" s="101"/>
      <c r="N702" s="110"/>
      <c r="O702" s="2">
        <v>0</v>
      </c>
      <c r="P702" s="3"/>
    </row>
    <row r="703" spans="1:16" x14ac:dyDescent="0.3">
      <c r="A703">
        <v>80701</v>
      </c>
      <c r="B703" s="2">
        <v>0</v>
      </c>
      <c r="C703" s="2">
        <v>-592.12</v>
      </c>
      <c r="D703" s="2">
        <v>0</v>
      </c>
      <c r="E703" s="2">
        <v>0</v>
      </c>
      <c r="F703" s="2">
        <v>2860.33</v>
      </c>
      <c r="G703" s="2">
        <v>5820.4</v>
      </c>
      <c r="H703" s="2">
        <v>58.68</v>
      </c>
      <c r="I703" s="2">
        <v>58.68</v>
      </c>
      <c r="J703" s="100">
        <v>5345.6399999999994</v>
      </c>
      <c r="K703" s="2"/>
      <c r="L703" s="3"/>
      <c r="M703" s="101"/>
      <c r="N703" s="110"/>
      <c r="O703" s="2">
        <v>592.12</v>
      </c>
      <c r="P703" s="3"/>
    </row>
    <row r="704" spans="1:16" x14ac:dyDescent="0.3">
      <c r="A704">
        <v>80702</v>
      </c>
      <c r="B704" s="2">
        <v>0</v>
      </c>
      <c r="C704" s="2">
        <v>0</v>
      </c>
      <c r="D704" s="2">
        <v>0</v>
      </c>
      <c r="E704" s="2">
        <v>0</v>
      </c>
      <c r="F704" s="2">
        <v>0</v>
      </c>
      <c r="G704" s="2">
        <v>0</v>
      </c>
      <c r="H704" s="2">
        <v>0</v>
      </c>
      <c r="I704" s="2">
        <v>0</v>
      </c>
      <c r="J704" s="100">
        <v>0</v>
      </c>
      <c r="K704" s="2"/>
      <c r="L704" s="3"/>
      <c r="M704" s="101"/>
      <c r="N704" s="110"/>
      <c r="O704" s="2">
        <v>0</v>
      </c>
      <c r="P704" s="3"/>
    </row>
    <row r="705" spans="1:16" x14ac:dyDescent="0.3">
      <c r="A705">
        <v>80704</v>
      </c>
      <c r="B705" s="2">
        <v>0</v>
      </c>
      <c r="C705" s="2">
        <v>0</v>
      </c>
      <c r="D705" s="2">
        <v>0</v>
      </c>
      <c r="E705" s="2">
        <v>0</v>
      </c>
      <c r="F705" s="2">
        <v>0</v>
      </c>
      <c r="G705" s="2">
        <v>0</v>
      </c>
      <c r="H705" s="2">
        <v>0</v>
      </c>
      <c r="I705" s="2">
        <v>0</v>
      </c>
      <c r="J705" s="100">
        <v>0</v>
      </c>
      <c r="K705" s="2"/>
      <c r="L705" s="3"/>
      <c r="M705" s="101"/>
      <c r="N705" s="110"/>
      <c r="O705" s="2">
        <v>0</v>
      </c>
      <c r="P705" s="3"/>
    </row>
    <row r="706" spans="1:16" x14ac:dyDescent="0.3">
      <c r="A706">
        <v>80801</v>
      </c>
      <c r="B706" s="2">
        <v>9065.8799999999992</v>
      </c>
      <c r="C706" s="2">
        <v>18498.099999999999</v>
      </c>
      <c r="D706" s="2">
        <v>185.77</v>
      </c>
      <c r="E706" s="2">
        <v>185.77</v>
      </c>
      <c r="F706" s="2">
        <v>7302.2</v>
      </c>
      <c r="G706" s="2">
        <v>15542.15</v>
      </c>
      <c r="H706" s="2">
        <v>149.78</v>
      </c>
      <c r="I706" s="2">
        <v>149.78</v>
      </c>
      <c r="J706" s="100">
        <v>34711.35</v>
      </c>
      <c r="K706" s="2"/>
      <c r="L706" s="3"/>
      <c r="M706" s="101"/>
      <c r="N706" s="110"/>
      <c r="O706" s="2">
        <v>193.57</v>
      </c>
      <c r="P706" s="3"/>
    </row>
    <row r="707" spans="1:16" x14ac:dyDescent="0.3">
      <c r="A707">
        <v>80902</v>
      </c>
      <c r="B707" s="2">
        <v>0</v>
      </c>
      <c r="C707" s="107">
        <v>0</v>
      </c>
      <c r="D707" s="2">
        <v>0</v>
      </c>
      <c r="E707" s="2">
        <v>0</v>
      </c>
      <c r="F707" s="2">
        <v>0</v>
      </c>
      <c r="G707" s="2">
        <v>0</v>
      </c>
      <c r="H707" s="2">
        <v>0</v>
      </c>
      <c r="I707" s="2">
        <v>0</v>
      </c>
      <c r="J707" s="100">
        <v>0</v>
      </c>
      <c r="K707" s="2"/>
      <c r="L707" s="3"/>
      <c r="M707" s="101"/>
      <c r="N707" s="110"/>
      <c r="O707" s="2">
        <v>0</v>
      </c>
      <c r="P707" s="3"/>
    </row>
    <row r="708" spans="1:16" x14ac:dyDescent="0.3">
      <c r="A708">
        <v>81001</v>
      </c>
      <c r="B708" s="2">
        <v>0</v>
      </c>
      <c r="C708" s="2">
        <v>-2036.59</v>
      </c>
      <c r="D708" s="2">
        <v>0</v>
      </c>
      <c r="E708" s="2">
        <v>0</v>
      </c>
      <c r="F708" s="2">
        <v>24709.46</v>
      </c>
      <c r="G708" s="2">
        <v>50280.59</v>
      </c>
      <c r="H708" s="2">
        <v>506.88</v>
      </c>
      <c r="I708" s="2">
        <v>506.88</v>
      </c>
      <c r="J708" s="100">
        <v>49257.760000000002</v>
      </c>
      <c r="K708" s="2"/>
      <c r="L708" s="3"/>
      <c r="M708" s="101"/>
      <c r="N708" s="110"/>
      <c r="O708" s="2">
        <v>2036.59</v>
      </c>
      <c r="P708" s="3"/>
    </row>
    <row r="709" spans="1:16" x14ac:dyDescent="0.3">
      <c r="A709">
        <v>81002</v>
      </c>
      <c r="B709" s="2">
        <v>0</v>
      </c>
      <c r="C709" s="2">
        <v>0</v>
      </c>
      <c r="D709" s="2">
        <v>0</v>
      </c>
      <c r="E709" s="2">
        <v>0</v>
      </c>
      <c r="F709" s="2">
        <v>0</v>
      </c>
      <c r="G709" s="2">
        <v>0</v>
      </c>
      <c r="H709" s="2">
        <v>0</v>
      </c>
      <c r="I709" s="2">
        <v>0</v>
      </c>
      <c r="J709" s="100">
        <v>0</v>
      </c>
      <c r="K709" s="2"/>
      <c r="L709" s="3"/>
      <c r="M709" s="101"/>
      <c r="N709" s="110"/>
      <c r="O709" s="2">
        <v>0</v>
      </c>
      <c r="P709" s="3"/>
    </row>
    <row r="710" spans="1:16" x14ac:dyDescent="0.3">
      <c r="A710">
        <v>81003</v>
      </c>
      <c r="B710" s="2">
        <v>0</v>
      </c>
      <c r="C710" s="107">
        <v>0</v>
      </c>
      <c r="D710" s="2">
        <v>0</v>
      </c>
      <c r="E710" s="2">
        <v>0</v>
      </c>
      <c r="F710" s="2">
        <v>0</v>
      </c>
      <c r="G710" s="2">
        <v>0</v>
      </c>
      <c r="H710" s="2">
        <v>0</v>
      </c>
      <c r="I710" s="2">
        <v>0</v>
      </c>
      <c r="J710" s="100">
        <v>0</v>
      </c>
      <c r="K710" s="2"/>
      <c r="L710" s="3"/>
      <c r="M710" s="101"/>
      <c r="N710" s="110"/>
      <c r="O710" s="2">
        <v>0</v>
      </c>
      <c r="P710" s="3"/>
    </row>
    <row r="711" spans="1:16" x14ac:dyDescent="0.3">
      <c r="A711">
        <v>81004</v>
      </c>
      <c r="B711" s="2">
        <v>0</v>
      </c>
      <c r="C711" s="2">
        <v>0</v>
      </c>
      <c r="D711" s="2">
        <v>0</v>
      </c>
      <c r="E711" s="2">
        <v>0</v>
      </c>
      <c r="F711" s="2">
        <v>0</v>
      </c>
      <c r="G711" s="2">
        <v>0</v>
      </c>
      <c r="H711" s="2">
        <v>0</v>
      </c>
      <c r="I711" s="2">
        <v>0</v>
      </c>
      <c r="J711" s="100">
        <v>0</v>
      </c>
      <c r="K711" s="2"/>
      <c r="L711" s="3"/>
      <c r="M711" s="101"/>
      <c r="N711" s="110"/>
      <c r="O711" s="2">
        <v>0</v>
      </c>
      <c r="P711" s="3"/>
    </row>
    <row r="712" spans="1:16" x14ac:dyDescent="0.3">
      <c r="A712">
        <v>81005</v>
      </c>
      <c r="B712" s="2">
        <v>0</v>
      </c>
      <c r="C712" s="2">
        <v>0</v>
      </c>
      <c r="D712" s="2">
        <v>0</v>
      </c>
      <c r="E712" s="2">
        <v>0</v>
      </c>
      <c r="F712" s="2">
        <v>0</v>
      </c>
      <c r="G712" s="2">
        <v>0</v>
      </c>
      <c r="H712" s="2">
        <v>0</v>
      </c>
      <c r="I712" s="2">
        <v>0</v>
      </c>
      <c r="J712" s="100">
        <v>0</v>
      </c>
      <c r="K712" s="2"/>
      <c r="L712" s="3"/>
      <c r="M712" s="101"/>
      <c r="N712" s="110"/>
      <c r="O712" s="2">
        <v>0</v>
      </c>
      <c r="P712" s="3"/>
    </row>
    <row r="713" spans="1:16" x14ac:dyDescent="0.3">
      <c r="A713">
        <v>81102</v>
      </c>
      <c r="B713" s="2">
        <v>0</v>
      </c>
      <c r="C713" s="2">
        <v>-735.12</v>
      </c>
      <c r="D713" s="2">
        <v>0</v>
      </c>
      <c r="E713" s="2">
        <v>0</v>
      </c>
      <c r="F713" s="2">
        <v>21578.86</v>
      </c>
      <c r="G713" s="2">
        <v>43910.07</v>
      </c>
      <c r="H713" s="2">
        <v>442.64</v>
      </c>
      <c r="I713" s="2">
        <v>442.64</v>
      </c>
      <c r="J713" s="100">
        <v>44060.229999999996</v>
      </c>
      <c r="K713" s="2"/>
      <c r="L713" s="3"/>
      <c r="M713" s="101"/>
      <c r="N713" s="110"/>
      <c r="O713" s="2">
        <v>735.12</v>
      </c>
      <c r="P713" s="3"/>
    </row>
    <row r="714" spans="1:16" x14ac:dyDescent="0.3">
      <c r="A714">
        <v>81201</v>
      </c>
      <c r="B714" s="2">
        <v>0</v>
      </c>
      <c r="C714" s="107">
        <v>0</v>
      </c>
      <c r="D714" s="2">
        <v>0</v>
      </c>
      <c r="E714" s="2">
        <v>0</v>
      </c>
      <c r="F714" s="2">
        <v>0</v>
      </c>
      <c r="G714" s="2">
        <v>0</v>
      </c>
      <c r="H714" s="2">
        <v>0</v>
      </c>
      <c r="I714" s="2">
        <v>0</v>
      </c>
      <c r="J714" s="100">
        <v>0</v>
      </c>
      <c r="K714" s="2"/>
      <c r="L714" s="3"/>
      <c r="M714" s="101"/>
      <c r="N714" s="110"/>
      <c r="O714" s="2">
        <v>0</v>
      </c>
      <c r="P714" s="3"/>
    </row>
    <row r="715" spans="1:16" x14ac:dyDescent="0.3">
      <c r="A715">
        <v>81203</v>
      </c>
      <c r="B715" s="2">
        <v>0</v>
      </c>
      <c r="C715" s="107">
        <v>0</v>
      </c>
      <c r="D715" s="2">
        <v>0</v>
      </c>
      <c r="E715" s="2">
        <v>0</v>
      </c>
      <c r="F715" s="2">
        <v>0</v>
      </c>
      <c r="G715" s="2">
        <v>0</v>
      </c>
      <c r="H715" s="2">
        <v>0</v>
      </c>
      <c r="I715" s="2">
        <v>0</v>
      </c>
      <c r="J715" s="100">
        <v>0</v>
      </c>
      <c r="K715" s="2"/>
      <c r="L715" s="3"/>
      <c r="M715" s="101"/>
      <c r="N715" s="110"/>
      <c r="O715" s="2">
        <v>0</v>
      </c>
      <c r="P715" s="3"/>
    </row>
    <row r="716" spans="1:16" x14ac:dyDescent="0.3">
      <c r="A716">
        <v>81301</v>
      </c>
      <c r="B716" s="2">
        <v>0</v>
      </c>
      <c r="C716" s="2">
        <v>-371.49</v>
      </c>
      <c r="D716" s="2">
        <v>0</v>
      </c>
      <c r="E716" s="2">
        <v>0</v>
      </c>
      <c r="F716" s="2">
        <v>10689.08</v>
      </c>
      <c r="G716" s="2">
        <v>21750.68</v>
      </c>
      <c r="H716" s="2">
        <v>219.26</v>
      </c>
      <c r="I716" s="2">
        <v>219.26</v>
      </c>
      <c r="J716" s="100">
        <v>21817.71</v>
      </c>
      <c r="K716" s="2"/>
      <c r="L716" s="3"/>
      <c r="M716" s="101"/>
      <c r="N716" s="110"/>
      <c r="O716" s="2">
        <v>371.49</v>
      </c>
      <c r="P716" s="3"/>
    </row>
    <row r="717" spans="1:16" x14ac:dyDescent="0.3">
      <c r="A717">
        <v>81409</v>
      </c>
      <c r="B717" s="2">
        <v>0</v>
      </c>
      <c r="C717" s="2">
        <v>-9.25</v>
      </c>
      <c r="D717" s="2">
        <v>0</v>
      </c>
      <c r="E717" s="2">
        <v>0</v>
      </c>
      <c r="F717" s="2">
        <v>9294.24</v>
      </c>
      <c r="G717" s="2">
        <v>18912.580000000002</v>
      </c>
      <c r="H717" s="2">
        <v>190.67</v>
      </c>
      <c r="I717" s="2">
        <v>190.67</v>
      </c>
      <c r="J717" s="100">
        <v>19284.669999999998</v>
      </c>
      <c r="K717" s="2"/>
      <c r="L717" s="3"/>
      <c r="M717" s="101"/>
      <c r="N717" s="110"/>
      <c r="O717" s="2">
        <v>9.25</v>
      </c>
      <c r="P717" s="3"/>
    </row>
    <row r="718" spans="1:16" x14ac:dyDescent="0.3">
      <c r="A718">
        <v>81501</v>
      </c>
      <c r="B718" s="2">
        <v>0</v>
      </c>
      <c r="C718" s="2">
        <v>-853.91</v>
      </c>
      <c r="D718" s="2">
        <v>0</v>
      </c>
      <c r="E718" s="2">
        <v>0</v>
      </c>
      <c r="F718" s="2">
        <v>3380.75</v>
      </c>
      <c r="G718" s="2">
        <v>6879.33</v>
      </c>
      <c r="H718" s="2">
        <v>69.349999999999994</v>
      </c>
      <c r="I718" s="2">
        <v>69.349999999999994</v>
      </c>
      <c r="J718" s="100">
        <v>6164.1200000000008</v>
      </c>
      <c r="K718" s="2"/>
      <c r="L718" s="3"/>
      <c r="M718" s="101"/>
      <c r="N718" s="110"/>
      <c r="O718" s="2">
        <v>853.91</v>
      </c>
      <c r="P718" s="3"/>
    </row>
    <row r="719" spans="1:16" x14ac:dyDescent="0.3">
      <c r="A719">
        <v>81601</v>
      </c>
      <c r="B719" s="2">
        <v>0</v>
      </c>
      <c r="C719" s="2">
        <v>-16.91</v>
      </c>
      <c r="D719" s="2">
        <v>0</v>
      </c>
      <c r="E719" s="2">
        <v>0</v>
      </c>
      <c r="F719" s="2">
        <v>4504.46</v>
      </c>
      <c r="G719" s="2">
        <v>9165.93</v>
      </c>
      <c r="H719" s="2">
        <v>92.4</v>
      </c>
      <c r="I719" s="2">
        <v>92.4</v>
      </c>
      <c r="J719" s="100">
        <v>9333.82</v>
      </c>
      <c r="K719" s="2"/>
      <c r="L719" s="3"/>
      <c r="M719" s="101"/>
      <c r="N719" s="110"/>
      <c r="O719" s="2">
        <v>16.91</v>
      </c>
      <c r="P719" s="3"/>
    </row>
    <row r="720" spans="1:16" x14ac:dyDescent="0.3">
      <c r="A720">
        <v>81701</v>
      </c>
      <c r="B720" s="2">
        <v>0</v>
      </c>
      <c r="C720" s="2">
        <v>0</v>
      </c>
      <c r="D720" s="2">
        <v>0</v>
      </c>
      <c r="E720" s="2">
        <v>0</v>
      </c>
      <c r="F720" s="2">
        <v>0</v>
      </c>
      <c r="G720" s="2">
        <v>0</v>
      </c>
      <c r="H720" s="2">
        <v>0</v>
      </c>
      <c r="I720" s="2">
        <v>0</v>
      </c>
      <c r="J720" s="100">
        <v>0</v>
      </c>
      <c r="K720" s="2"/>
      <c r="L720" s="3"/>
      <c r="M720" s="101"/>
      <c r="N720" s="110"/>
      <c r="O720" s="2">
        <v>0</v>
      </c>
      <c r="P720" s="3"/>
    </row>
    <row r="721" spans="1:16" x14ac:dyDescent="0.3">
      <c r="A721">
        <v>81802</v>
      </c>
      <c r="B721" s="2">
        <v>35245.089999999997</v>
      </c>
      <c r="C721" s="2">
        <v>67186.259999999995</v>
      </c>
      <c r="D721" s="2">
        <v>722.98</v>
      </c>
      <c r="E721" s="2">
        <v>722.98</v>
      </c>
      <c r="F721" s="2">
        <v>31343.49</v>
      </c>
      <c r="G721" s="2">
        <v>63780.25</v>
      </c>
      <c r="H721" s="2">
        <v>642.95000000000005</v>
      </c>
      <c r="I721" s="2">
        <v>642.95000000000005</v>
      </c>
      <c r="J721" s="100">
        <v>133698.37000000002</v>
      </c>
      <c r="K721" s="2"/>
      <c r="L721" s="3"/>
      <c r="M721" s="101"/>
      <c r="N721" s="110"/>
      <c r="O721" s="2">
        <v>4533.24</v>
      </c>
      <c r="P721" s="3"/>
    </row>
    <row r="722" spans="1:16" x14ac:dyDescent="0.3">
      <c r="A722">
        <v>81805</v>
      </c>
      <c r="B722" s="2">
        <v>0</v>
      </c>
      <c r="C722" s="2">
        <v>0</v>
      </c>
      <c r="D722" s="2">
        <v>0</v>
      </c>
      <c r="E722" s="2">
        <v>0</v>
      </c>
      <c r="F722" s="2">
        <v>3028.56</v>
      </c>
      <c r="G722" s="2">
        <v>6162.88</v>
      </c>
      <c r="H722" s="2">
        <v>62.12</v>
      </c>
      <c r="I722" s="2">
        <v>62.12</v>
      </c>
      <c r="J722" s="100">
        <v>6287.1200000000026</v>
      </c>
      <c r="K722" s="2"/>
      <c r="L722" s="3"/>
      <c r="M722" s="101"/>
      <c r="N722" s="110"/>
      <c r="O722" s="2">
        <v>0</v>
      </c>
      <c r="P722" s="3"/>
    </row>
    <row r="723" spans="1:16" x14ac:dyDescent="0.3">
      <c r="A723">
        <v>81806</v>
      </c>
      <c r="B723" s="2">
        <v>0</v>
      </c>
      <c r="C723" s="107">
        <v>0</v>
      </c>
      <c r="D723" s="2">
        <v>0</v>
      </c>
      <c r="E723" s="2">
        <v>0</v>
      </c>
      <c r="F723" s="2">
        <v>1907.67</v>
      </c>
      <c r="G723" s="2">
        <v>3881.85</v>
      </c>
      <c r="H723" s="2">
        <v>39.130000000000003</v>
      </c>
      <c r="I723" s="2">
        <v>39.130000000000003</v>
      </c>
      <c r="J723" s="100">
        <v>3960.1100000000006</v>
      </c>
      <c r="K723" s="2"/>
      <c r="L723" s="3"/>
      <c r="M723" s="101"/>
      <c r="N723" s="110"/>
      <c r="O723" s="2">
        <v>0</v>
      </c>
      <c r="P723" s="3"/>
    </row>
    <row r="724" spans="1:16" x14ac:dyDescent="0.3">
      <c r="A724">
        <v>81901</v>
      </c>
      <c r="B724" s="2">
        <v>0</v>
      </c>
      <c r="C724" s="2">
        <v>0</v>
      </c>
      <c r="D724" s="2">
        <v>0</v>
      </c>
      <c r="E724" s="2">
        <v>0</v>
      </c>
      <c r="F724" s="2">
        <v>3282.25</v>
      </c>
      <c r="G724" s="2">
        <v>6678.92</v>
      </c>
      <c r="H724" s="2">
        <v>67.319999999999993</v>
      </c>
      <c r="I724" s="2">
        <v>67.319999999999993</v>
      </c>
      <c r="J724" s="100">
        <v>6813.5599999999995</v>
      </c>
      <c r="K724" s="2"/>
      <c r="L724" s="3"/>
      <c r="M724" s="101"/>
      <c r="N724" s="110"/>
      <c r="O724" s="2">
        <v>0</v>
      </c>
      <c r="P724" s="3"/>
    </row>
    <row r="725" spans="1:16" x14ac:dyDescent="0.3">
      <c r="A725">
        <v>81902</v>
      </c>
      <c r="B725" s="2">
        <v>0</v>
      </c>
      <c r="C725" s="2">
        <v>0</v>
      </c>
      <c r="D725" s="2">
        <v>0</v>
      </c>
      <c r="E725" s="2">
        <v>0</v>
      </c>
      <c r="F725" s="2">
        <v>0</v>
      </c>
      <c r="G725" s="2">
        <v>0</v>
      </c>
      <c r="H725" s="2">
        <v>0</v>
      </c>
      <c r="I725" s="2">
        <v>0</v>
      </c>
      <c r="J725" s="100">
        <v>0</v>
      </c>
      <c r="K725" s="2"/>
      <c r="L725" s="3"/>
      <c r="M725" s="101"/>
      <c r="N725" s="110"/>
      <c r="O725" s="2">
        <v>0</v>
      </c>
      <c r="P725" s="3"/>
    </row>
    <row r="726" spans="1:16" x14ac:dyDescent="0.3">
      <c r="A726">
        <v>82001</v>
      </c>
      <c r="B726" s="2">
        <v>0</v>
      </c>
      <c r="C726" s="2">
        <v>-24.16</v>
      </c>
      <c r="D726" s="2">
        <v>0</v>
      </c>
      <c r="E726" s="2">
        <v>0</v>
      </c>
      <c r="F726" s="2">
        <v>1355.74</v>
      </c>
      <c r="G726" s="2">
        <v>2758.76</v>
      </c>
      <c r="H726" s="2">
        <v>27.81</v>
      </c>
      <c r="I726" s="2">
        <v>27.81</v>
      </c>
      <c r="J726" s="100">
        <v>2790.2200000000012</v>
      </c>
      <c r="K726" s="2"/>
      <c r="L726" s="3"/>
      <c r="M726" s="101"/>
      <c r="N726" s="110"/>
      <c r="O726" s="2">
        <v>24.16</v>
      </c>
      <c r="P726" s="3"/>
    </row>
    <row r="727" spans="1:16" x14ac:dyDescent="0.3">
      <c r="A727">
        <v>82101</v>
      </c>
      <c r="B727" s="2">
        <v>0</v>
      </c>
      <c r="C727" s="107">
        <v>-948.53</v>
      </c>
      <c r="D727" s="2">
        <v>0</v>
      </c>
      <c r="E727" s="2">
        <v>0</v>
      </c>
      <c r="F727" s="2">
        <v>9547.6200000000008</v>
      </c>
      <c r="G727" s="2">
        <v>19427.97</v>
      </c>
      <c r="H727" s="2">
        <v>195.9</v>
      </c>
      <c r="I727" s="2">
        <v>195.9</v>
      </c>
      <c r="J727" s="100">
        <v>18871.240000000005</v>
      </c>
      <c r="K727" s="2"/>
      <c r="L727" s="3"/>
      <c r="M727" s="101"/>
      <c r="N727" s="110"/>
      <c r="O727" s="2">
        <v>948.53</v>
      </c>
      <c r="P727" s="3"/>
    </row>
    <row r="728" spans="1:16" x14ac:dyDescent="0.3">
      <c r="A728">
        <v>82104</v>
      </c>
      <c r="B728" s="2">
        <v>0</v>
      </c>
      <c r="C728" s="2">
        <v>0</v>
      </c>
      <c r="D728" s="2">
        <v>0</v>
      </c>
      <c r="E728" s="2">
        <v>0</v>
      </c>
      <c r="F728" s="2">
        <v>0</v>
      </c>
      <c r="G728" s="2">
        <v>0</v>
      </c>
      <c r="H728" s="2">
        <v>0</v>
      </c>
      <c r="I728" s="2">
        <v>0</v>
      </c>
      <c r="J728" s="100">
        <v>0</v>
      </c>
      <c r="K728" s="2"/>
      <c r="L728" s="3"/>
      <c r="M728" s="101"/>
      <c r="N728" s="110"/>
      <c r="O728" s="2">
        <v>0</v>
      </c>
      <c r="P728" s="3"/>
    </row>
    <row r="729" spans="1:16" x14ac:dyDescent="0.3">
      <c r="A729">
        <v>82106</v>
      </c>
      <c r="B729" s="2">
        <v>0</v>
      </c>
      <c r="C729" s="107">
        <v>0</v>
      </c>
      <c r="D729" s="2">
        <v>0</v>
      </c>
      <c r="E729" s="2">
        <v>0</v>
      </c>
      <c r="F729" s="2">
        <v>0</v>
      </c>
      <c r="G729" s="2">
        <v>0</v>
      </c>
      <c r="H729" s="2">
        <v>0</v>
      </c>
      <c r="I729" s="2">
        <v>0</v>
      </c>
      <c r="J729" s="100">
        <v>0</v>
      </c>
      <c r="K729" s="2"/>
      <c r="L729" s="3"/>
      <c r="M729" s="101"/>
      <c r="N729" s="110"/>
      <c r="O729" s="2">
        <v>0</v>
      </c>
      <c r="P729" s="3"/>
    </row>
    <row r="730" spans="1:16" x14ac:dyDescent="0.3">
      <c r="A730">
        <v>82107</v>
      </c>
      <c r="B730" s="2">
        <v>0</v>
      </c>
      <c r="C730" s="107">
        <v>0</v>
      </c>
      <c r="D730" s="2">
        <v>0</v>
      </c>
      <c r="E730" s="2">
        <v>0</v>
      </c>
      <c r="F730" s="2">
        <v>465.85</v>
      </c>
      <c r="G730" s="2">
        <v>947.85</v>
      </c>
      <c r="H730" s="2">
        <v>9.57</v>
      </c>
      <c r="I730" s="2">
        <v>9.57</v>
      </c>
      <c r="J730" s="100">
        <v>966.9899999999999</v>
      </c>
      <c r="K730" s="2"/>
      <c r="L730" s="3"/>
      <c r="M730" s="101"/>
      <c r="N730" s="110"/>
      <c r="O730" s="2">
        <v>0</v>
      </c>
      <c r="P730" s="3"/>
    </row>
    <row r="731" spans="1:16" x14ac:dyDescent="0.3">
      <c r="A731">
        <v>82108</v>
      </c>
      <c r="B731" s="2">
        <v>0</v>
      </c>
      <c r="C731" s="2">
        <v>0</v>
      </c>
      <c r="D731" s="2">
        <v>0</v>
      </c>
      <c r="E731" s="2">
        <v>0</v>
      </c>
      <c r="F731" s="2">
        <v>0</v>
      </c>
      <c r="G731" s="2">
        <v>0</v>
      </c>
      <c r="H731" s="2">
        <v>0</v>
      </c>
      <c r="I731" s="2">
        <v>0</v>
      </c>
      <c r="J731" s="100">
        <v>0</v>
      </c>
      <c r="K731" s="2"/>
      <c r="L731" s="3"/>
      <c r="M731" s="101"/>
      <c r="N731" s="110"/>
      <c r="O731" s="2">
        <v>0</v>
      </c>
      <c r="P731" s="3"/>
    </row>
    <row r="732" spans="1:16" x14ac:dyDescent="0.3">
      <c r="A732">
        <v>82109</v>
      </c>
      <c r="B732" s="2">
        <v>0</v>
      </c>
      <c r="C732" s="2">
        <v>-1.32</v>
      </c>
      <c r="D732" s="2">
        <v>0</v>
      </c>
      <c r="E732" s="2">
        <v>0</v>
      </c>
      <c r="F732" s="2">
        <v>390</v>
      </c>
      <c r="G732" s="2">
        <v>793.6</v>
      </c>
      <c r="H732" s="2">
        <v>7.99</v>
      </c>
      <c r="I732" s="2">
        <v>7.99</v>
      </c>
      <c r="J732" s="100">
        <v>808.26</v>
      </c>
      <c r="K732" s="2"/>
      <c r="L732" s="3"/>
      <c r="M732" s="101"/>
      <c r="N732" s="110"/>
      <c r="O732" s="2">
        <v>1.32</v>
      </c>
      <c r="P732" s="3"/>
    </row>
    <row r="733" spans="1:16" x14ac:dyDescent="0.3">
      <c r="A733">
        <v>82110</v>
      </c>
      <c r="B733" s="2">
        <v>0</v>
      </c>
      <c r="C733" s="2">
        <v>0</v>
      </c>
      <c r="D733" s="2">
        <v>0</v>
      </c>
      <c r="E733" s="2">
        <v>0</v>
      </c>
      <c r="F733" s="2">
        <v>0</v>
      </c>
      <c r="G733" s="2">
        <v>0</v>
      </c>
      <c r="H733" s="2">
        <v>0</v>
      </c>
      <c r="I733" s="2">
        <v>0</v>
      </c>
      <c r="J733" s="100">
        <v>0</v>
      </c>
      <c r="K733" s="2"/>
      <c r="L733" s="3"/>
      <c r="M733" s="101"/>
      <c r="N733" s="110"/>
      <c r="O733" s="2">
        <v>0</v>
      </c>
      <c r="P733" s="3"/>
    </row>
    <row r="734" spans="1:16" x14ac:dyDescent="0.3">
      <c r="A734">
        <v>82201</v>
      </c>
      <c r="B734" s="2">
        <v>0</v>
      </c>
      <c r="C734" s="2">
        <v>-990.82</v>
      </c>
      <c r="D734" s="2">
        <v>0</v>
      </c>
      <c r="E734" s="2">
        <v>0</v>
      </c>
      <c r="F734" s="2">
        <v>11429.7</v>
      </c>
      <c r="G734" s="2">
        <v>23258.15</v>
      </c>
      <c r="H734" s="2">
        <v>234.46</v>
      </c>
      <c r="I734" s="2">
        <v>234.46</v>
      </c>
      <c r="J734" s="100">
        <v>22736.249999999996</v>
      </c>
      <c r="K734" s="2"/>
      <c r="L734" s="3"/>
      <c r="M734" s="101"/>
      <c r="N734" s="110"/>
      <c r="O734" s="2">
        <v>990.82</v>
      </c>
      <c r="P734" s="3"/>
    </row>
    <row r="735" spans="1:16" x14ac:dyDescent="0.3">
      <c r="A735">
        <v>82301</v>
      </c>
      <c r="B735" s="2">
        <v>0</v>
      </c>
      <c r="C735" s="2">
        <v>-3201.09</v>
      </c>
      <c r="D735" s="2">
        <v>0</v>
      </c>
      <c r="E735" s="2">
        <v>0</v>
      </c>
      <c r="F735" s="2">
        <v>64504.84</v>
      </c>
      <c r="G735" s="2">
        <v>131258.79</v>
      </c>
      <c r="H735" s="2">
        <v>1323.11</v>
      </c>
      <c r="I735" s="2">
        <v>1323.11</v>
      </c>
      <c r="J735" s="100">
        <v>130703.91999999998</v>
      </c>
      <c r="K735" s="2"/>
      <c r="L735" s="3"/>
      <c r="M735" s="101"/>
      <c r="N735" s="110"/>
      <c r="O735" s="2">
        <v>3201.09</v>
      </c>
      <c r="P735" s="3"/>
    </row>
    <row r="736" spans="1:16" x14ac:dyDescent="0.3">
      <c r="A736">
        <v>82306</v>
      </c>
      <c r="B736" s="2">
        <v>0</v>
      </c>
      <c r="C736" s="2">
        <v>0</v>
      </c>
      <c r="D736" s="2">
        <v>0</v>
      </c>
      <c r="E736" s="2">
        <v>0</v>
      </c>
      <c r="F736" s="2">
        <v>0</v>
      </c>
      <c r="G736" s="2">
        <v>0</v>
      </c>
      <c r="H736" s="2">
        <v>0</v>
      </c>
      <c r="I736" s="2">
        <v>0</v>
      </c>
      <c r="J736" s="100">
        <v>0</v>
      </c>
      <c r="K736" s="2"/>
      <c r="L736" s="3"/>
      <c r="M736" s="101"/>
      <c r="N736" s="110"/>
      <c r="O736" s="2">
        <v>0</v>
      </c>
      <c r="P736" s="3"/>
    </row>
    <row r="737" spans="1:16" x14ac:dyDescent="0.3">
      <c r="A737">
        <v>82307</v>
      </c>
      <c r="B737" s="2">
        <v>0</v>
      </c>
      <c r="C737" s="107">
        <v>0</v>
      </c>
      <c r="D737" s="2">
        <v>0</v>
      </c>
      <c r="E737" s="2">
        <v>0</v>
      </c>
      <c r="F737" s="2">
        <v>0</v>
      </c>
      <c r="G737" s="2">
        <v>0</v>
      </c>
      <c r="H737" s="2">
        <v>0</v>
      </c>
      <c r="I737" s="2">
        <v>0</v>
      </c>
      <c r="J737" s="100">
        <v>0</v>
      </c>
      <c r="K737" s="2"/>
      <c r="L737" s="3"/>
      <c r="M737" s="101"/>
      <c r="N737" s="110"/>
      <c r="O737" s="2">
        <v>0</v>
      </c>
      <c r="P737" s="3"/>
    </row>
    <row r="738" spans="1:16" x14ac:dyDescent="0.3">
      <c r="A738">
        <v>82308</v>
      </c>
      <c r="B738" s="2">
        <v>0</v>
      </c>
      <c r="C738" s="107">
        <v>0</v>
      </c>
      <c r="D738" s="2">
        <v>0</v>
      </c>
      <c r="E738" s="2">
        <v>0</v>
      </c>
      <c r="F738" s="2">
        <v>0</v>
      </c>
      <c r="G738" s="2">
        <v>0</v>
      </c>
      <c r="H738" s="2">
        <v>0</v>
      </c>
      <c r="I738" s="2">
        <v>0</v>
      </c>
      <c r="J738" s="100">
        <v>0</v>
      </c>
      <c r="K738" s="2"/>
      <c r="L738" s="3"/>
      <c r="M738" s="101"/>
      <c r="N738" s="110"/>
      <c r="O738" s="2">
        <v>0</v>
      </c>
      <c r="P738" s="3"/>
    </row>
    <row r="739" spans="1:16" x14ac:dyDescent="0.3">
      <c r="A739">
        <v>82309</v>
      </c>
      <c r="B739" s="2">
        <v>0</v>
      </c>
      <c r="C739" s="2">
        <v>0</v>
      </c>
      <c r="D739" s="2">
        <v>0</v>
      </c>
      <c r="E739" s="2">
        <v>0</v>
      </c>
      <c r="F739" s="2">
        <v>0</v>
      </c>
      <c r="G739" s="2">
        <v>0</v>
      </c>
      <c r="H739" s="2">
        <v>0</v>
      </c>
      <c r="I739" s="2">
        <v>0</v>
      </c>
      <c r="J739" s="100">
        <v>0</v>
      </c>
      <c r="K739" s="2"/>
      <c r="L739" s="3"/>
      <c r="M739" s="101"/>
      <c r="N739" s="110"/>
      <c r="O739" s="2">
        <v>0</v>
      </c>
      <c r="P739" s="3"/>
    </row>
    <row r="740" spans="1:16" x14ac:dyDescent="0.3">
      <c r="A740">
        <v>82312</v>
      </c>
      <c r="B740" s="2">
        <v>0</v>
      </c>
      <c r="C740" s="2">
        <v>0</v>
      </c>
      <c r="D740" s="2">
        <v>0</v>
      </c>
      <c r="E740" s="2">
        <v>0</v>
      </c>
      <c r="F740" s="2">
        <v>0</v>
      </c>
      <c r="G740" s="2">
        <v>0</v>
      </c>
      <c r="H740" s="2">
        <v>0</v>
      </c>
      <c r="I740" s="2">
        <v>0</v>
      </c>
      <c r="J740" s="100">
        <v>0</v>
      </c>
      <c r="K740" s="2"/>
      <c r="L740" s="3"/>
      <c r="M740" s="101"/>
      <c r="N740" s="110"/>
      <c r="O740" s="2">
        <v>0</v>
      </c>
      <c r="P740" s="3"/>
    </row>
    <row r="741" spans="1:16" x14ac:dyDescent="0.3">
      <c r="A741">
        <v>82313</v>
      </c>
      <c r="B741" s="2">
        <v>0</v>
      </c>
      <c r="C741" s="2">
        <v>0</v>
      </c>
      <c r="D741" s="2">
        <v>0</v>
      </c>
      <c r="E741" s="2">
        <v>0</v>
      </c>
      <c r="F741" s="2">
        <v>0</v>
      </c>
      <c r="G741" s="2">
        <v>0</v>
      </c>
      <c r="H741" s="2">
        <v>0</v>
      </c>
      <c r="I741" s="2">
        <v>0</v>
      </c>
      <c r="J741" s="100">
        <v>0</v>
      </c>
      <c r="K741" s="2"/>
      <c r="L741" s="3"/>
      <c r="M741" s="101"/>
      <c r="N741" s="110"/>
      <c r="O741" s="2">
        <v>0</v>
      </c>
      <c r="P741" s="3"/>
    </row>
    <row r="742" spans="1:16" x14ac:dyDescent="0.3">
      <c r="A742">
        <v>82401</v>
      </c>
      <c r="B742" s="2">
        <v>0</v>
      </c>
      <c r="C742" s="107">
        <v>-142.4</v>
      </c>
      <c r="D742" s="2">
        <v>0</v>
      </c>
      <c r="E742" s="2">
        <v>0</v>
      </c>
      <c r="F742" s="2">
        <v>5047.57</v>
      </c>
      <c r="G742" s="2">
        <v>10271.15</v>
      </c>
      <c r="H742" s="2">
        <v>103.54</v>
      </c>
      <c r="I742" s="2">
        <v>103.54</v>
      </c>
      <c r="J742" s="100">
        <v>10335.830000000002</v>
      </c>
      <c r="K742" s="2"/>
      <c r="L742" s="3"/>
      <c r="M742" s="101"/>
      <c r="N742" s="110"/>
      <c r="O742" s="2">
        <v>142.4</v>
      </c>
      <c r="P742" s="3"/>
    </row>
    <row r="743" spans="1:16" x14ac:dyDescent="0.3">
      <c r="A743">
        <v>82402</v>
      </c>
      <c r="B743" s="2">
        <v>0</v>
      </c>
      <c r="C743" s="107">
        <v>-145.21</v>
      </c>
      <c r="D743" s="2">
        <v>0</v>
      </c>
      <c r="E743" s="2">
        <v>0</v>
      </c>
      <c r="F743" s="2">
        <v>12259.61</v>
      </c>
      <c r="G743" s="2">
        <v>24946.7</v>
      </c>
      <c r="H743" s="2">
        <v>251.46</v>
      </c>
      <c r="I743" s="2">
        <v>251.46</v>
      </c>
      <c r="J743" s="100">
        <v>25304.410000000003</v>
      </c>
      <c r="K743" s="2"/>
      <c r="L743" s="3"/>
      <c r="M743" s="101"/>
      <c r="N743" s="110"/>
      <c r="O743" s="2">
        <v>145.21</v>
      </c>
      <c r="P743" s="3"/>
    </row>
    <row r="744" spans="1:16" x14ac:dyDescent="0.3">
      <c r="A744">
        <v>82406</v>
      </c>
      <c r="B744" s="2">
        <v>0</v>
      </c>
      <c r="C744" s="2">
        <v>0</v>
      </c>
      <c r="D744" s="2">
        <v>0</v>
      </c>
      <c r="E744" s="2">
        <v>0</v>
      </c>
      <c r="F744" s="2">
        <v>0</v>
      </c>
      <c r="G744" s="2">
        <v>0</v>
      </c>
      <c r="H744" s="2">
        <v>0</v>
      </c>
      <c r="I744" s="2">
        <v>0</v>
      </c>
      <c r="J744" s="100">
        <v>0</v>
      </c>
      <c r="K744" s="2"/>
      <c r="L744" s="3"/>
      <c r="M744" s="101"/>
      <c r="N744" s="110"/>
      <c r="O744" s="2">
        <v>0</v>
      </c>
      <c r="P744" s="3"/>
    </row>
    <row r="745" spans="1:16" x14ac:dyDescent="0.3">
      <c r="A745">
        <v>82503</v>
      </c>
      <c r="B745" s="2">
        <v>0</v>
      </c>
      <c r="C745" s="2">
        <v>-238.91</v>
      </c>
      <c r="D745" s="2">
        <v>0</v>
      </c>
      <c r="E745" s="2">
        <v>0</v>
      </c>
      <c r="F745" s="2">
        <v>2263.52</v>
      </c>
      <c r="G745" s="2">
        <v>4544.13</v>
      </c>
      <c r="H745" s="2">
        <v>46.45</v>
      </c>
      <c r="I745" s="2">
        <v>46.45</v>
      </c>
      <c r="J745" s="100">
        <v>4398.119999999999</v>
      </c>
      <c r="K745" s="2"/>
      <c r="L745" s="3"/>
      <c r="M745" s="101"/>
      <c r="N745" s="110"/>
      <c r="O745" s="2">
        <v>238.91</v>
      </c>
      <c r="P745" s="3"/>
    </row>
    <row r="746" spans="1:16" x14ac:dyDescent="0.3">
      <c r="A746">
        <v>82601</v>
      </c>
      <c r="B746" s="2">
        <v>0</v>
      </c>
      <c r="C746" s="2">
        <v>-2559.4699999999998</v>
      </c>
      <c r="D746" s="2">
        <v>0</v>
      </c>
      <c r="E746" s="2">
        <v>0</v>
      </c>
      <c r="F746" s="2">
        <v>33992.230000000003</v>
      </c>
      <c r="G746" s="2">
        <v>69169.64</v>
      </c>
      <c r="H746" s="2">
        <v>697.32</v>
      </c>
      <c r="I746" s="2">
        <v>697.32</v>
      </c>
      <c r="J746" s="100">
        <v>68004.81</v>
      </c>
      <c r="K746" s="2"/>
      <c r="L746" s="3"/>
      <c r="M746" s="101"/>
      <c r="N746" s="110"/>
      <c r="O746" s="2">
        <v>2559.4699999999998</v>
      </c>
      <c r="P746" s="3"/>
    </row>
    <row r="747" spans="1:16" x14ac:dyDescent="0.3">
      <c r="A747">
        <v>82602</v>
      </c>
      <c r="B747" s="2">
        <v>0</v>
      </c>
      <c r="C747" s="107">
        <v>0</v>
      </c>
      <c r="D747" s="2">
        <v>0</v>
      </c>
      <c r="E747" s="2">
        <v>0</v>
      </c>
      <c r="F747" s="2">
        <v>0</v>
      </c>
      <c r="G747" s="2">
        <v>0</v>
      </c>
      <c r="H747" s="2">
        <v>0</v>
      </c>
      <c r="I747" s="2">
        <v>0</v>
      </c>
      <c r="J747" s="100">
        <v>0</v>
      </c>
      <c r="K747" s="2"/>
      <c r="L747" s="3"/>
      <c r="M747" s="101"/>
      <c r="N747" s="110"/>
      <c r="O747" s="2">
        <v>0</v>
      </c>
      <c r="P747" s="3"/>
    </row>
    <row r="748" spans="1:16" x14ac:dyDescent="0.3">
      <c r="A748">
        <v>82603</v>
      </c>
      <c r="B748" s="2">
        <v>0</v>
      </c>
      <c r="C748" s="2">
        <v>0</v>
      </c>
      <c r="D748" s="2">
        <v>0</v>
      </c>
      <c r="E748" s="2">
        <v>0</v>
      </c>
      <c r="F748" s="2">
        <v>0</v>
      </c>
      <c r="G748" s="2">
        <v>0</v>
      </c>
      <c r="H748" s="2">
        <v>0</v>
      </c>
      <c r="I748" s="2">
        <v>0</v>
      </c>
      <c r="J748" s="100">
        <v>0</v>
      </c>
      <c r="K748" s="2"/>
      <c r="L748" s="3"/>
      <c r="M748" s="101"/>
      <c r="N748" s="110"/>
      <c r="O748" s="2">
        <v>0</v>
      </c>
      <c r="P748" s="3"/>
    </row>
    <row r="749" spans="1:16" x14ac:dyDescent="0.3">
      <c r="A749">
        <v>82604</v>
      </c>
      <c r="B749" s="2">
        <v>0</v>
      </c>
      <c r="C749" s="107">
        <v>0</v>
      </c>
      <c r="D749" s="2">
        <v>0</v>
      </c>
      <c r="E749" s="2">
        <v>0</v>
      </c>
      <c r="F749" s="2">
        <v>0</v>
      </c>
      <c r="G749" s="2">
        <v>0</v>
      </c>
      <c r="H749" s="2">
        <v>0</v>
      </c>
      <c r="I749" s="2">
        <v>0</v>
      </c>
      <c r="J749" s="100">
        <v>0</v>
      </c>
      <c r="K749" s="2"/>
      <c r="L749" s="3"/>
      <c r="M749" s="101"/>
      <c r="N749" s="110"/>
      <c r="O749" s="2">
        <v>0</v>
      </c>
      <c r="P749" s="3"/>
    </row>
    <row r="750" spans="1:16" x14ac:dyDescent="0.3">
      <c r="A750">
        <v>82701</v>
      </c>
      <c r="B750" s="2">
        <v>0</v>
      </c>
      <c r="C750" s="107">
        <v>-22.51</v>
      </c>
      <c r="D750" s="2">
        <v>0</v>
      </c>
      <c r="E750" s="2">
        <v>0</v>
      </c>
      <c r="F750" s="2">
        <v>8801.5400000000009</v>
      </c>
      <c r="G750" s="2">
        <v>17709.38</v>
      </c>
      <c r="H750" s="2">
        <v>180.54</v>
      </c>
      <c r="I750" s="2">
        <v>180.54</v>
      </c>
      <c r="J750" s="100">
        <v>18047.950000000004</v>
      </c>
      <c r="K750" s="2"/>
      <c r="L750" s="3"/>
      <c r="M750" s="101"/>
      <c r="N750" s="110"/>
      <c r="O750" s="2">
        <v>22.51</v>
      </c>
      <c r="P750" s="3"/>
    </row>
    <row r="751" spans="1:16" x14ac:dyDescent="0.3">
      <c r="A751">
        <v>82702</v>
      </c>
      <c r="B751" s="2">
        <v>0</v>
      </c>
      <c r="C751" s="2">
        <v>0</v>
      </c>
      <c r="D751" s="2">
        <v>0</v>
      </c>
      <c r="E751" s="2">
        <v>0</v>
      </c>
      <c r="F751" s="2">
        <v>0</v>
      </c>
      <c r="G751" s="2">
        <v>0</v>
      </c>
      <c r="H751" s="2">
        <v>0</v>
      </c>
      <c r="I751" s="2">
        <v>0</v>
      </c>
      <c r="J751" s="100">
        <v>0</v>
      </c>
      <c r="K751" s="2"/>
      <c r="L751" s="3"/>
      <c r="M751" s="101"/>
      <c r="N751" s="110"/>
      <c r="O751" s="2">
        <v>0</v>
      </c>
      <c r="P751" s="3"/>
    </row>
    <row r="752" spans="1:16" x14ac:dyDescent="0.3">
      <c r="A752">
        <v>82801</v>
      </c>
      <c r="B752" s="2">
        <v>0</v>
      </c>
      <c r="C752" s="107">
        <v>-220.26</v>
      </c>
      <c r="D752" s="2">
        <v>0</v>
      </c>
      <c r="E752" s="2">
        <v>0</v>
      </c>
      <c r="F752" s="2">
        <v>3947.98</v>
      </c>
      <c r="G752" s="2">
        <v>8033.55</v>
      </c>
      <c r="H752" s="2">
        <v>80.98</v>
      </c>
      <c r="I752" s="2">
        <v>80.98</v>
      </c>
      <c r="J752" s="100">
        <v>7975.25</v>
      </c>
      <c r="K752" s="2"/>
      <c r="L752" s="3"/>
      <c r="M752" s="101"/>
      <c r="N752" s="110"/>
      <c r="O752" s="2">
        <v>220.26</v>
      </c>
      <c r="P752" s="3"/>
    </row>
    <row r="753" spans="1:16" x14ac:dyDescent="0.3">
      <c r="A753">
        <v>82901</v>
      </c>
      <c r="B753" s="2">
        <v>0</v>
      </c>
      <c r="C753" s="2">
        <v>-721.05</v>
      </c>
      <c r="D753" s="2">
        <v>0</v>
      </c>
      <c r="E753" s="2">
        <v>0</v>
      </c>
      <c r="F753" s="2">
        <v>21141.22</v>
      </c>
      <c r="G753" s="2">
        <v>43019.69</v>
      </c>
      <c r="H753" s="2">
        <v>433.65</v>
      </c>
      <c r="I753" s="2">
        <v>433.65</v>
      </c>
      <c r="J753" s="100">
        <v>43165.94</v>
      </c>
      <c r="K753" s="2"/>
      <c r="L753" s="3"/>
      <c r="M753" s="101"/>
      <c r="N753" s="110"/>
      <c r="O753" s="2">
        <v>721.05</v>
      </c>
      <c r="P753" s="3"/>
    </row>
    <row r="754" spans="1:16" x14ac:dyDescent="0.3">
      <c r="A754">
        <v>82906</v>
      </c>
      <c r="B754" s="2">
        <v>0</v>
      </c>
      <c r="C754" s="2">
        <v>0</v>
      </c>
      <c r="D754" s="2">
        <v>0</v>
      </c>
      <c r="E754" s="2">
        <v>0</v>
      </c>
      <c r="F754" s="2">
        <v>0</v>
      </c>
      <c r="G754" s="2">
        <v>0</v>
      </c>
      <c r="H754" s="2">
        <v>0</v>
      </c>
      <c r="I754" s="2">
        <v>0</v>
      </c>
      <c r="J754" s="100">
        <v>0</v>
      </c>
      <c r="K754" s="2"/>
      <c r="L754" s="3"/>
      <c r="M754" s="101"/>
      <c r="N754" s="110"/>
      <c r="O754" s="2">
        <v>0</v>
      </c>
      <c r="P754" s="3"/>
    </row>
    <row r="755" spans="1:16" x14ac:dyDescent="0.3">
      <c r="A755">
        <v>83001</v>
      </c>
      <c r="B755" s="2">
        <v>0</v>
      </c>
      <c r="C755" s="107">
        <v>-216.1</v>
      </c>
      <c r="D755" s="2">
        <v>0</v>
      </c>
      <c r="E755" s="2">
        <v>0</v>
      </c>
      <c r="F755" s="2">
        <v>1036.69</v>
      </c>
      <c r="G755" s="2">
        <v>2109.4899999999998</v>
      </c>
      <c r="H755" s="2">
        <v>21.27</v>
      </c>
      <c r="I755" s="2">
        <v>21.27</v>
      </c>
      <c r="J755" s="100">
        <v>1935.9299999999998</v>
      </c>
      <c r="K755" s="2"/>
      <c r="L755" s="3"/>
      <c r="M755" s="101"/>
      <c r="N755" s="110"/>
      <c r="O755" s="2">
        <v>216.1</v>
      </c>
      <c r="P755" s="3"/>
    </row>
    <row r="756" spans="1:16" x14ac:dyDescent="0.3">
      <c r="A756">
        <v>83005</v>
      </c>
      <c r="B756" s="2">
        <v>0</v>
      </c>
      <c r="C756" s="2">
        <v>0</v>
      </c>
      <c r="D756" s="2">
        <v>0</v>
      </c>
      <c r="E756" s="2">
        <v>0</v>
      </c>
      <c r="F756" s="2">
        <v>12752.81</v>
      </c>
      <c r="G756" s="2">
        <v>25950.28</v>
      </c>
      <c r="H756" s="2">
        <v>261.58999999999997</v>
      </c>
      <c r="I756" s="2">
        <v>261.58999999999997</v>
      </c>
      <c r="J756" s="100">
        <v>26473.459999999992</v>
      </c>
      <c r="K756" s="2"/>
      <c r="L756" s="3"/>
      <c r="M756" s="101"/>
      <c r="N756" s="110"/>
      <c r="O756" s="2">
        <v>0</v>
      </c>
      <c r="P756" s="3"/>
    </row>
    <row r="757" spans="1:16" x14ac:dyDescent="0.3">
      <c r="A757">
        <v>83101</v>
      </c>
      <c r="B757" s="2">
        <v>0</v>
      </c>
      <c r="C757" s="2">
        <v>0</v>
      </c>
      <c r="D757" s="2">
        <v>0</v>
      </c>
      <c r="E757" s="2">
        <v>0</v>
      </c>
      <c r="F757" s="2">
        <v>0</v>
      </c>
      <c r="G757" s="2">
        <v>0</v>
      </c>
      <c r="H757" s="2">
        <v>0</v>
      </c>
      <c r="I757" s="2">
        <v>0</v>
      </c>
      <c r="J757" s="100">
        <v>0</v>
      </c>
      <c r="K757" s="2"/>
      <c r="L757" s="3"/>
      <c r="M757" s="101"/>
      <c r="N757" s="110"/>
      <c r="O757" s="2">
        <v>0</v>
      </c>
      <c r="P757" s="3"/>
    </row>
    <row r="758" spans="1:16" x14ac:dyDescent="0.3">
      <c r="A758">
        <v>83202</v>
      </c>
      <c r="B758" s="2">
        <v>0</v>
      </c>
      <c r="C758" s="107">
        <v>-223.12</v>
      </c>
      <c r="D758" s="2">
        <v>0</v>
      </c>
      <c r="E758" s="2">
        <v>0</v>
      </c>
      <c r="F758" s="2">
        <v>8200.0300000000007</v>
      </c>
      <c r="G758" s="2">
        <v>16685.98</v>
      </c>
      <c r="H758" s="2">
        <v>168.22</v>
      </c>
      <c r="I758" s="2">
        <v>168.22</v>
      </c>
      <c r="J758" s="100">
        <v>16799.300000000003</v>
      </c>
      <c r="K758" s="2"/>
      <c r="L758" s="3"/>
      <c r="M758" s="101"/>
      <c r="N758" s="110"/>
      <c r="O758" s="2">
        <v>223.12</v>
      </c>
      <c r="P758" s="3"/>
    </row>
    <row r="759" spans="1:16" x14ac:dyDescent="0.3">
      <c r="A759">
        <v>83203</v>
      </c>
      <c r="B759" s="2">
        <v>0</v>
      </c>
      <c r="C759" s="107">
        <v>0</v>
      </c>
      <c r="D759" s="2">
        <v>0</v>
      </c>
      <c r="E759" s="2">
        <v>0</v>
      </c>
      <c r="F759" s="2">
        <v>-188.33</v>
      </c>
      <c r="G759" s="2">
        <v>-363.9</v>
      </c>
      <c r="H759" s="2">
        <v>-3.87</v>
      </c>
      <c r="I759" s="2">
        <v>-3.87</v>
      </c>
      <c r="J759" s="100">
        <v>-371.64</v>
      </c>
      <c r="K759" s="2"/>
      <c r="L759" s="3"/>
      <c r="M759" s="101"/>
      <c r="N759" s="110"/>
      <c r="O759" s="2">
        <v>0</v>
      </c>
      <c r="P759" s="3"/>
    </row>
    <row r="760" spans="1:16" x14ac:dyDescent="0.3">
      <c r="A760">
        <v>83204</v>
      </c>
      <c r="B760" s="2">
        <v>0</v>
      </c>
      <c r="C760" s="2">
        <v>0</v>
      </c>
      <c r="D760" s="2">
        <v>0</v>
      </c>
      <c r="E760" s="2">
        <v>0</v>
      </c>
      <c r="F760" s="2">
        <v>100.06</v>
      </c>
      <c r="G760" s="2">
        <v>203.62</v>
      </c>
      <c r="H760" s="2">
        <v>2.0499999999999998</v>
      </c>
      <c r="I760" s="2">
        <v>2.0499999999999998</v>
      </c>
      <c r="J760" s="100">
        <v>207.72000000000003</v>
      </c>
      <c r="K760" s="2"/>
      <c r="L760" s="3"/>
      <c r="M760" s="101"/>
      <c r="N760" s="110"/>
      <c r="O760" s="2">
        <v>0</v>
      </c>
      <c r="P760" s="3"/>
    </row>
    <row r="761" spans="1:16" x14ac:dyDescent="0.3">
      <c r="A761">
        <v>83205</v>
      </c>
      <c r="B761" s="2">
        <v>0</v>
      </c>
      <c r="C761" s="2">
        <v>-928.68</v>
      </c>
      <c r="D761" s="2">
        <v>0</v>
      </c>
      <c r="E761" s="2">
        <v>0</v>
      </c>
      <c r="F761" s="2">
        <v>18474.650000000001</v>
      </c>
      <c r="G761" s="2">
        <v>37593.589999999997</v>
      </c>
      <c r="H761" s="2">
        <v>378.97</v>
      </c>
      <c r="I761" s="2">
        <v>378.97</v>
      </c>
      <c r="J761" s="100">
        <v>37422.85</v>
      </c>
      <c r="K761" s="2"/>
      <c r="L761" s="3"/>
      <c r="M761" s="101"/>
      <c r="N761" s="110"/>
      <c r="O761" s="2">
        <v>928.68</v>
      </c>
      <c r="P761" s="3"/>
    </row>
    <row r="762" spans="1:16" x14ac:dyDescent="0.3">
      <c r="A762">
        <v>83206</v>
      </c>
      <c r="B762" s="2">
        <v>0</v>
      </c>
      <c r="C762" s="107">
        <v>-3090.7</v>
      </c>
      <c r="D762" s="2">
        <v>0</v>
      </c>
      <c r="E762" s="2">
        <v>0</v>
      </c>
      <c r="F762" s="2">
        <v>21434.02</v>
      </c>
      <c r="G762" s="2">
        <v>43615.24</v>
      </c>
      <c r="H762" s="2">
        <v>439.66</v>
      </c>
      <c r="I762" s="2">
        <v>439.66</v>
      </c>
      <c r="J762" s="100">
        <v>41403.86</v>
      </c>
      <c r="K762" s="2"/>
      <c r="L762" s="3"/>
      <c r="M762" s="101"/>
      <c r="N762" s="110"/>
      <c r="O762" s="2">
        <v>3090.7</v>
      </c>
      <c r="P762" s="3"/>
    </row>
    <row r="763" spans="1:16" x14ac:dyDescent="0.3">
      <c r="A763">
        <v>83207</v>
      </c>
      <c r="B763" s="2">
        <v>0</v>
      </c>
      <c r="C763" s="2">
        <v>0</v>
      </c>
      <c r="D763" s="2">
        <v>0</v>
      </c>
      <c r="E763" s="2">
        <v>0</v>
      </c>
      <c r="F763" s="2">
        <v>0</v>
      </c>
      <c r="G763" s="2">
        <v>0</v>
      </c>
      <c r="H763" s="2">
        <v>0</v>
      </c>
      <c r="I763" s="2">
        <v>0</v>
      </c>
      <c r="J763" s="100">
        <v>0</v>
      </c>
      <c r="K763" s="2"/>
      <c r="L763" s="3"/>
      <c r="M763" s="101"/>
      <c r="N763" s="110"/>
      <c r="O763" s="2">
        <v>0</v>
      </c>
      <c r="P763" s="3"/>
    </row>
    <row r="764" spans="1:16" x14ac:dyDescent="0.3">
      <c r="A764">
        <v>83208</v>
      </c>
      <c r="B764" s="2">
        <v>0</v>
      </c>
      <c r="C764" s="107">
        <v>0</v>
      </c>
      <c r="D764" s="2">
        <v>0</v>
      </c>
      <c r="E764" s="2">
        <v>0</v>
      </c>
      <c r="F764" s="2">
        <v>8124.16</v>
      </c>
      <c r="G764" s="2">
        <v>16531.68</v>
      </c>
      <c r="H764" s="2">
        <v>0</v>
      </c>
      <c r="I764" s="2">
        <v>0</v>
      </c>
      <c r="J764" s="100">
        <v>16531.68</v>
      </c>
      <c r="K764" s="2"/>
      <c r="L764" s="3"/>
      <c r="M764" s="101"/>
      <c r="N764" s="110"/>
      <c r="O764" s="2">
        <v>0</v>
      </c>
      <c r="P764" s="3"/>
    </row>
    <row r="765" spans="1:16" x14ac:dyDescent="0.3">
      <c r="A765">
        <v>83301</v>
      </c>
      <c r="B765" s="2">
        <v>0</v>
      </c>
      <c r="C765" s="107">
        <v>0</v>
      </c>
      <c r="D765" s="2">
        <v>0</v>
      </c>
      <c r="E765" s="2">
        <v>0</v>
      </c>
      <c r="F765" s="2">
        <v>0</v>
      </c>
      <c r="G765" s="2">
        <v>0</v>
      </c>
      <c r="H765" s="2">
        <v>0</v>
      </c>
      <c r="I765" s="2">
        <v>0</v>
      </c>
      <c r="J765" s="100">
        <v>0</v>
      </c>
      <c r="K765" s="2"/>
      <c r="L765" s="3"/>
      <c r="M765" s="101"/>
      <c r="N765" s="110"/>
      <c r="O765" s="2">
        <v>0</v>
      </c>
      <c r="P765" s="3"/>
    </row>
    <row r="766" spans="1:16" x14ac:dyDescent="0.3">
      <c r="A766">
        <v>83402</v>
      </c>
      <c r="B766" s="2">
        <v>0</v>
      </c>
      <c r="C766" s="2">
        <v>-77.75</v>
      </c>
      <c r="D766" s="2">
        <v>0</v>
      </c>
      <c r="E766" s="2">
        <v>0</v>
      </c>
      <c r="F766" s="2">
        <v>906.69</v>
      </c>
      <c r="G766" s="2">
        <v>1844.98</v>
      </c>
      <c r="H766" s="2">
        <v>18.600000000000001</v>
      </c>
      <c r="I766" s="2">
        <v>18.600000000000001</v>
      </c>
      <c r="J766" s="100">
        <v>1804.4299999999998</v>
      </c>
      <c r="K766" s="2"/>
      <c r="L766" s="3"/>
      <c r="M766" s="101"/>
      <c r="N766" s="110"/>
      <c r="O766" s="2">
        <v>77.75</v>
      </c>
      <c r="P766" s="3"/>
    </row>
    <row r="767" spans="1:16" x14ac:dyDescent="0.3">
      <c r="A767">
        <v>83501</v>
      </c>
      <c r="B767" s="2">
        <v>1211.52</v>
      </c>
      <c r="C767" s="2">
        <v>1814.17</v>
      </c>
      <c r="D767" s="2">
        <v>24.89</v>
      </c>
      <c r="E767" s="2">
        <v>24.89</v>
      </c>
      <c r="F767" s="2">
        <v>11539.09</v>
      </c>
      <c r="G767" s="2">
        <v>23480.61</v>
      </c>
      <c r="H767" s="2">
        <v>236.7</v>
      </c>
      <c r="I767" s="2">
        <v>236.7</v>
      </c>
      <c r="J767" s="100">
        <v>25817.959999999995</v>
      </c>
      <c r="K767" s="2"/>
      <c r="L767" s="3"/>
      <c r="M767" s="101"/>
      <c r="N767" s="110"/>
      <c r="O767" s="2">
        <v>650.95000000000005</v>
      </c>
      <c r="P767" s="3"/>
    </row>
    <row r="768" spans="1:16" x14ac:dyDescent="0.3">
      <c r="A768">
        <v>83601</v>
      </c>
      <c r="B768" s="2">
        <v>0</v>
      </c>
      <c r="C768" s="2">
        <v>-671.91</v>
      </c>
      <c r="D768" s="2">
        <v>0</v>
      </c>
      <c r="E768" s="2">
        <v>0</v>
      </c>
      <c r="F768" s="2">
        <v>10199.24</v>
      </c>
      <c r="G768" s="2">
        <v>20753.87</v>
      </c>
      <c r="H768" s="2">
        <v>209.22</v>
      </c>
      <c r="I768" s="2">
        <v>209.22</v>
      </c>
      <c r="J768" s="100">
        <v>20500.400000000001</v>
      </c>
      <c r="K768" s="2"/>
      <c r="L768" s="3"/>
      <c r="M768" s="101"/>
      <c r="N768" s="110"/>
      <c r="O768" s="2">
        <v>671.91</v>
      </c>
      <c r="P768" s="3"/>
    </row>
    <row r="769" spans="1:16" x14ac:dyDescent="0.3">
      <c r="A769">
        <v>83701</v>
      </c>
      <c r="B769" s="2">
        <v>0</v>
      </c>
      <c r="C769" s="107">
        <v>-164.7</v>
      </c>
      <c r="D769" s="2">
        <v>0</v>
      </c>
      <c r="E769" s="2">
        <v>0</v>
      </c>
      <c r="F769" s="2">
        <v>2564.2199999999998</v>
      </c>
      <c r="G769" s="2">
        <v>5217.96</v>
      </c>
      <c r="H769" s="2">
        <v>52.61</v>
      </c>
      <c r="I769" s="2">
        <v>52.61</v>
      </c>
      <c r="J769" s="100">
        <v>5158.4799999999996</v>
      </c>
      <c r="K769" s="2"/>
      <c r="L769" s="3"/>
      <c r="M769" s="101"/>
      <c r="N769" s="110"/>
      <c r="O769" s="2">
        <v>164.7</v>
      </c>
      <c r="P769" s="3"/>
    </row>
    <row r="770" spans="1:16" x14ac:dyDescent="0.3">
      <c r="A770">
        <v>83805</v>
      </c>
      <c r="B770" s="2">
        <v>0</v>
      </c>
      <c r="C770" s="107">
        <v>0</v>
      </c>
      <c r="D770" s="2">
        <v>0</v>
      </c>
      <c r="E770" s="2">
        <v>0</v>
      </c>
      <c r="F770" s="2">
        <v>0</v>
      </c>
      <c r="G770" s="2">
        <v>0</v>
      </c>
      <c r="H770" s="2">
        <v>0</v>
      </c>
      <c r="I770" s="2">
        <v>0</v>
      </c>
      <c r="J770" s="100">
        <v>0</v>
      </c>
      <c r="K770" s="2"/>
      <c r="L770" s="3"/>
      <c r="M770" s="101"/>
      <c r="N770" s="110"/>
      <c r="O770" s="2">
        <v>0</v>
      </c>
      <c r="P770" s="3"/>
    </row>
    <row r="771" spans="1:16" x14ac:dyDescent="0.3">
      <c r="A771">
        <v>83806</v>
      </c>
      <c r="B771" s="2">
        <v>0</v>
      </c>
      <c r="C771" s="107">
        <v>0</v>
      </c>
      <c r="D771" s="2">
        <v>0</v>
      </c>
      <c r="E771" s="2">
        <v>0</v>
      </c>
      <c r="F771" s="2">
        <v>0</v>
      </c>
      <c r="G771" s="2">
        <v>0</v>
      </c>
      <c r="H771" s="2">
        <v>0</v>
      </c>
      <c r="I771" s="2">
        <v>0</v>
      </c>
      <c r="J771" s="100">
        <v>0</v>
      </c>
      <c r="K771" s="2"/>
      <c r="L771" s="3"/>
      <c r="M771" s="101"/>
      <c r="N771" s="110"/>
      <c r="O771" s="2">
        <v>0</v>
      </c>
      <c r="P771" s="3"/>
    </row>
    <row r="772" spans="1:16" x14ac:dyDescent="0.3">
      <c r="A772">
        <v>83810</v>
      </c>
      <c r="B772" s="2">
        <v>0</v>
      </c>
      <c r="C772" s="107">
        <v>0</v>
      </c>
      <c r="D772" s="2">
        <v>0</v>
      </c>
      <c r="E772" s="2">
        <v>0</v>
      </c>
      <c r="F772" s="2">
        <v>0</v>
      </c>
      <c r="G772" s="2">
        <v>0</v>
      </c>
      <c r="H772" s="2">
        <v>0</v>
      </c>
      <c r="I772" s="2">
        <v>0</v>
      </c>
      <c r="J772" s="100">
        <v>0</v>
      </c>
      <c r="K772" s="2"/>
      <c r="L772" s="3"/>
      <c r="M772" s="101"/>
      <c r="N772" s="110"/>
      <c r="O772" s="2">
        <v>0</v>
      </c>
      <c r="P772" s="3"/>
    </row>
    <row r="773" spans="1:16" x14ac:dyDescent="0.3">
      <c r="A773">
        <v>83811</v>
      </c>
      <c r="B773" s="2">
        <v>0</v>
      </c>
      <c r="C773" s="2">
        <v>0</v>
      </c>
      <c r="D773" s="2">
        <v>0</v>
      </c>
      <c r="E773" s="2">
        <v>0</v>
      </c>
      <c r="F773" s="2">
        <v>0</v>
      </c>
      <c r="G773" s="2">
        <v>0</v>
      </c>
      <c r="H773" s="2">
        <v>0</v>
      </c>
      <c r="I773" s="2">
        <v>0</v>
      </c>
      <c r="J773" s="100">
        <v>0</v>
      </c>
      <c r="K773" s="2"/>
      <c r="L773" s="3"/>
      <c r="M773" s="101"/>
      <c r="N773" s="110"/>
      <c r="O773" s="2">
        <v>0</v>
      </c>
      <c r="P773" s="3"/>
    </row>
    <row r="774" spans="1:16" x14ac:dyDescent="0.3">
      <c r="A774">
        <v>83812</v>
      </c>
      <c r="B774" s="2">
        <v>0</v>
      </c>
      <c r="C774" s="2">
        <v>-711.16</v>
      </c>
      <c r="D774" s="2">
        <v>0</v>
      </c>
      <c r="E774" s="2">
        <v>0</v>
      </c>
      <c r="F774" s="2">
        <v>15686.43</v>
      </c>
      <c r="G774" s="2">
        <v>31920</v>
      </c>
      <c r="H774" s="2">
        <v>321.75</v>
      </c>
      <c r="I774" s="2">
        <v>321.75</v>
      </c>
      <c r="J774" s="100">
        <v>31852.340000000004</v>
      </c>
      <c r="K774" s="2"/>
      <c r="L774" s="3"/>
      <c r="M774" s="101"/>
      <c r="N774" s="110"/>
      <c r="O774" s="2">
        <v>711.16</v>
      </c>
      <c r="P774" s="3"/>
    </row>
    <row r="775" spans="1:16" x14ac:dyDescent="0.3">
      <c r="A775">
        <v>83901</v>
      </c>
      <c r="B775" s="2">
        <v>0</v>
      </c>
      <c r="C775" s="2">
        <v>-209.61</v>
      </c>
      <c r="D775" s="2">
        <v>0</v>
      </c>
      <c r="E775" s="2">
        <v>0</v>
      </c>
      <c r="F775" s="2">
        <v>3765.92</v>
      </c>
      <c r="G775" s="2">
        <v>7663.07</v>
      </c>
      <c r="H775" s="2">
        <v>77.25</v>
      </c>
      <c r="I775" s="2">
        <v>77.25</v>
      </c>
      <c r="J775" s="100">
        <v>7607.9599999999991</v>
      </c>
      <c r="K775" s="2"/>
      <c r="L775" s="3"/>
      <c r="M775" s="101"/>
      <c r="N775" s="110"/>
      <c r="O775" s="2">
        <v>209.61</v>
      </c>
      <c r="P775" s="3"/>
    </row>
    <row r="776" spans="1:16" x14ac:dyDescent="0.3">
      <c r="A776">
        <v>84002</v>
      </c>
      <c r="B776" s="2">
        <v>0</v>
      </c>
      <c r="C776" s="2">
        <v>-3169.73</v>
      </c>
      <c r="D776" s="2">
        <v>0</v>
      </c>
      <c r="E776" s="2">
        <v>0</v>
      </c>
      <c r="F776" s="2">
        <v>17284.830000000002</v>
      </c>
      <c r="G776" s="2">
        <v>35172.31</v>
      </c>
      <c r="H776" s="2">
        <v>354.56</v>
      </c>
      <c r="I776" s="2">
        <v>354.56</v>
      </c>
      <c r="J776" s="100">
        <v>32711.699999999997</v>
      </c>
      <c r="K776" s="2"/>
      <c r="L776" s="3"/>
      <c r="M776" s="101"/>
      <c r="N776" s="110"/>
      <c r="O776" s="2">
        <v>3169.73</v>
      </c>
      <c r="P776" s="3"/>
    </row>
    <row r="777" spans="1:16" x14ac:dyDescent="0.3">
      <c r="A777">
        <v>84003</v>
      </c>
      <c r="B777" s="2">
        <v>0</v>
      </c>
      <c r="C777" s="2">
        <v>-4792.04</v>
      </c>
      <c r="D777" s="2">
        <v>0</v>
      </c>
      <c r="E777" s="2">
        <v>0</v>
      </c>
      <c r="F777" s="2">
        <v>40613.39</v>
      </c>
      <c r="G777" s="2">
        <v>82642.880000000005</v>
      </c>
      <c r="H777" s="2">
        <v>833.11</v>
      </c>
      <c r="I777" s="2">
        <v>833.11</v>
      </c>
      <c r="J777" s="100">
        <v>79517.060000000012</v>
      </c>
      <c r="K777" s="2"/>
      <c r="L777" s="3"/>
      <c r="M777" s="101"/>
      <c r="N777" s="110"/>
      <c r="O777" s="2">
        <v>4792.04</v>
      </c>
      <c r="P777" s="3"/>
    </row>
    <row r="778" spans="1:16" x14ac:dyDescent="0.3">
      <c r="A778">
        <v>84004</v>
      </c>
      <c r="B778" s="2">
        <v>0</v>
      </c>
      <c r="C778" s="2">
        <v>0</v>
      </c>
      <c r="D778" s="2">
        <v>0</v>
      </c>
      <c r="E778" s="2">
        <v>0</v>
      </c>
      <c r="F778" s="2">
        <v>0</v>
      </c>
      <c r="G778" s="2">
        <v>0</v>
      </c>
      <c r="H778" s="2">
        <v>0</v>
      </c>
      <c r="I778" s="2">
        <v>0</v>
      </c>
      <c r="J778" s="100">
        <v>0</v>
      </c>
      <c r="K778" s="2"/>
      <c r="L778" s="3"/>
      <c r="M778" s="101"/>
      <c r="N778" s="110"/>
      <c r="O778" s="2">
        <v>0</v>
      </c>
      <c r="P778" s="3"/>
    </row>
    <row r="779" spans="1:16" x14ac:dyDescent="0.3">
      <c r="A779">
        <v>84005</v>
      </c>
      <c r="B779" s="2">
        <v>0</v>
      </c>
      <c r="C779" s="2">
        <v>0</v>
      </c>
      <c r="D779" s="2">
        <v>0</v>
      </c>
      <c r="E779" s="2">
        <v>0</v>
      </c>
      <c r="F779" s="2">
        <v>0</v>
      </c>
      <c r="G779" s="2">
        <v>0</v>
      </c>
      <c r="H779" s="2">
        <v>0</v>
      </c>
      <c r="I779" s="2">
        <v>0</v>
      </c>
      <c r="J779" s="100">
        <v>0</v>
      </c>
      <c r="K779" s="2"/>
      <c r="L779" s="3"/>
      <c r="M779" s="101"/>
      <c r="N779" s="110"/>
      <c r="O779" s="2">
        <v>0</v>
      </c>
      <c r="P779" s="3"/>
    </row>
    <row r="780" spans="1:16" x14ac:dyDescent="0.3">
      <c r="A780">
        <v>84006</v>
      </c>
      <c r="B780" s="2">
        <v>0</v>
      </c>
      <c r="C780" s="2">
        <v>0</v>
      </c>
      <c r="D780" s="2">
        <v>0</v>
      </c>
      <c r="E780" s="2">
        <v>0</v>
      </c>
      <c r="F780" s="2">
        <v>0</v>
      </c>
      <c r="G780" s="2">
        <v>0</v>
      </c>
      <c r="H780" s="2">
        <v>0</v>
      </c>
      <c r="I780" s="2">
        <v>0</v>
      </c>
      <c r="J780" s="100">
        <v>0</v>
      </c>
      <c r="K780" s="2"/>
      <c r="L780" s="3"/>
      <c r="M780" s="101"/>
      <c r="N780" s="110"/>
      <c r="O780" s="2">
        <v>0</v>
      </c>
      <c r="P780" s="3"/>
    </row>
    <row r="781" spans="1:16" x14ac:dyDescent="0.3">
      <c r="A781">
        <v>84008</v>
      </c>
      <c r="B781" s="2">
        <v>0</v>
      </c>
      <c r="C781" s="107">
        <v>0</v>
      </c>
      <c r="D781" s="2">
        <v>0</v>
      </c>
      <c r="E781" s="2">
        <v>0</v>
      </c>
      <c r="F781" s="2">
        <v>0</v>
      </c>
      <c r="G781" s="2">
        <v>0</v>
      </c>
      <c r="H781" s="2">
        <v>0</v>
      </c>
      <c r="I781" s="2">
        <v>0</v>
      </c>
      <c r="J781" s="100">
        <v>0</v>
      </c>
      <c r="K781" s="2"/>
      <c r="L781" s="3"/>
      <c r="M781" s="101"/>
      <c r="N781" s="110"/>
      <c r="O781" s="2">
        <v>0</v>
      </c>
      <c r="P781" s="3"/>
    </row>
    <row r="782" spans="1:16" x14ac:dyDescent="0.3">
      <c r="A782">
        <v>84009</v>
      </c>
      <c r="B782" s="2">
        <v>0</v>
      </c>
      <c r="C782" s="107">
        <v>0</v>
      </c>
      <c r="D782" s="2">
        <v>0</v>
      </c>
      <c r="E782" s="2">
        <v>0</v>
      </c>
      <c r="F782" s="2">
        <v>0</v>
      </c>
      <c r="G782" s="2">
        <v>0</v>
      </c>
      <c r="H782" s="2">
        <v>0</v>
      </c>
      <c r="I782" s="2">
        <v>0</v>
      </c>
      <c r="J782" s="100">
        <v>0</v>
      </c>
      <c r="K782" s="2"/>
      <c r="L782" s="3"/>
      <c r="M782" s="101"/>
      <c r="N782" s="110"/>
      <c r="O782" s="2">
        <v>0</v>
      </c>
      <c r="P782" s="3"/>
    </row>
    <row r="783" spans="1:16" x14ac:dyDescent="0.3">
      <c r="A783">
        <v>84010</v>
      </c>
      <c r="B783" s="2">
        <v>0</v>
      </c>
      <c r="C783" s="107">
        <v>0</v>
      </c>
      <c r="D783" s="2">
        <v>0</v>
      </c>
      <c r="E783" s="2">
        <v>0</v>
      </c>
      <c r="F783" s="2">
        <v>0</v>
      </c>
      <c r="G783" s="2">
        <v>0</v>
      </c>
      <c r="H783" s="2">
        <v>0</v>
      </c>
      <c r="I783" s="2">
        <v>0</v>
      </c>
      <c r="J783" s="100">
        <v>0</v>
      </c>
      <c r="K783" s="2"/>
      <c r="L783" s="3"/>
      <c r="M783" s="101"/>
      <c r="N783" s="110"/>
      <c r="O783" s="2">
        <v>0</v>
      </c>
      <c r="P783" s="3"/>
    </row>
    <row r="784" spans="1:16" x14ac:dyDescent="0.3">
      <c r="A784">
        <v>84011</v>
      </c>
      <c r="B784" s="2">
        <v>0</v>
      </c>
      <c r="C784" s="2">
        <v>0</v>
      </c>
      <c r="D784" s="2">
        <v>0</v>
      </c>
      <c r="E784" s="2">
        <v>0</v>
      </c>
      <c r="F784" s="2">
        <v>0</v>
      </c>
      <c r="G784" s="2">
        <v>0</v>
      </c>
      <c r="H784" s="2">
        <v>0</v>
      </c>
      <c r="I784" s="2">
        <v>0</v>
      </c>
      <c r="J784" s="100">
        <v>0</v>
      </c>
      <c r="K784" s="2"/>
      <c r="L784" s="3"/>
      <c r="M784" s="101"/>
      <c r="N784" s="110"/>
      <c r="O784" s="2">
        <v>0</v>
      </c>
      <c r="P784" s="3"/>
    </row>
    <row r="785" spans="1:16" x14ac:dyDescent="0.3">
      <c r="A785">
        <v>84101</v>
      </c>
      <c r="B785" s="2">
        <v>0</v>
      </c>
      <c r="C785" s="107">
        <v>0</v>
      </c>
      <c r="D785" s="2">
        <v>0</v>
      </c>
      <c r="E785" s="2">
        <v>0</v>
      </c>
      <c r="F785" s="2">
        <v>907.76</v>
      </c>
      <c r="G785" s="2">
        <v>1847.11</v>
      </c>
      <c r="H785" s="2">
        <v>18.62</v>
      </c>
      <c r="I785" s="2">
        <v>18.62</v>
      </c>
      <c r="J785" s="100">
        <v>1884.3499999999997</v>
      </c>
      <c r="K785" s="2"/>
      <c r="L785" s="3"/>
      <c r="M785" s="101"/>
      <c r="N785" s="110"/>
      <c r="O785" s="2">
        <v>0</v>
      </c>
      <c r="P785" s="3"/>
    </row>
    <row r="786" spans="1:16" x14ac:dyDescent="0.3">
      <c r="A786">
        <v>84203</v>
      </c>
      <c r="B786" s="2">
        <v>0</v>
      </c>
      <c r="C786" s="107">
        <v>-1206.1400000000001</v>
      </c>
      <c r="D786" s="2">
        <v>0</v>
      </c>
      <c r="E786" s="2">
        <v>0</v>
      </c>
      <c r="F786" s="2">
        <v>3016.83</v>
      </c>
      <c r="G786" s="2">
        <v>6138.86</v>
      </c>
      <c r="H786" s="2">
        <v>61.9</v>
      </c>
      <c r="I786" s="2">
        <v>61.9</v>
      </c>
      <c r="J786" s="100">
        <v>5056.5199999999986</v>
      </c>
      <c r="K786" s="2"/>
      <c r="L786" s="3"/>
      <c r="M786" s="101"/>
      <c r="N786" s="110"/>
      <c r="O786" s="2">
        <v>1206.1400000000001</v>
      </c>
      <c r="P786" s="3"/>
    </row>
    <row r="787" spans="1:16" x14ac:dyDescent="0.3">
      <c r="A787">
        <v>84207</v>
      </c>
      <c r="B787" s="2">
        <v>0</v>
      </c>
      <c r="C787" s="107">
        <v>-660.95</v>
      </c>
      <c r="D787" s="2">
        <v>0</v>
      </c>
      <c r="E787" s="2">
        <v>0</v>
      </c>
      <c r="F787" s="2">
        <v>9693.65</v>
      </c>
      <c r="G787" s="2">
        <v>19725.48</v>
      </c>
      <c r="H787" s="2">
        <v>198.85</v>
      </c>
      <c r="I787" s="2">
        <v>198.85</v>
      </c>
      <c r="J787" s="100">
        <v>19462.229999999996</v>
      </c>
      <c r="K787" s="2"/>
      <c r="L787" s="3"/>
      <c r="M787" s="101"/>
      <c r="N787" s="110"/>
      <c r="O787" s="2">
        <v>660.95</v>
      </c>
      <c r="P787" s="3"/>
    </row>
    <row r="788" spans="1:16" x14ac:dyDescent="0.3">
      <c r="A788">
        <v>84208</v>
      </c>
      <c r="B788" s="2">
        <v>0</v>
      </c>
      <c r="C788" s="2">
        <v>-152.56</v>
      </c>
      <c r="D788" s="2">
        <v>0</v>
      </c>
      <c r="E788" s="2">
        <v>0</v>
      </c>
      <c r="F788" s="2">
        <v>1778.87</v>
      </c>
      <c r="G788" s="2">
        <v>3619.78</v>
      </c>
      <c r="H788" s="2">
        <v>36.5</v>
      </c>
      <c r="I788" s="2">
        <v>36.5</v>
      </c>
      <c r="J788" s="100">
        <v>3540.2200000000003</v>
      </c>
      <c r="K788" s="2"/>
      <c r="L788" s="3"/>
      <c r="M788" s="101"/>
      <c r="N788" s="110"/>
      <c r="O788" s="2">
        <v>152.56</v>
      </c>
      <c r="P788" s="3"/>
    </row>
    <row r="789" spans="1:16" x14ac:dyDescent="0.3">
      <c r="A789">
        <v>84209</v>
      </c>
      <c r="B789" s="2">
        <v>15309.19</v>
      </c>
      <c r="C789" s="2">
        <v>29314.53</v>
      </c>
      <c r="D789" s="2">
        <v>314.04000000000002</v>
      </c>
      <c r="E789" s="2">
        <v>314.04000000000002</v>
      </c>
      <c r="F789" s="2">
        <v>3617.33</v>
      </c>
      <c r="G789" s="2">
        <v>7360.73</v>
      </c>
      <c r="H789" s="2">
        <v>74.19</v>
      </c>
      <c r="I789" s="2">
        <v>74.19</v>
      </c>
      <c r="J789" s="100">
        <v>37451.72</v>
      </c>
      <c r="K789" s="2"/>
      <c r="L789" s="3"/>
      <c r="M789" s="101"/>
      <c r="N789" s="110"/>
      <c r="O789" s="2">
        <v>1837.81</v>
      </c>
      <c r="P789" s="3"/>
    </row>
    <row r="790" spans="1:16" x14ac:dyDescent="0.3">
      <c r="A790">
        <v>84210</v>
      </c>
      <c r="B790" s="2">
        <v>0</v>
      </c>
      <c r="C790" s="2">
        <v>-699.58</v>
      </c>
      <c r="D790" s="2">
        <v>0</v>
      </c>
      <c r="E790" s="2">
        <v>0</v>
      </c>
      <c r="F790" s="2">
        <v>13018.5</v>
      </c>
      <c r="G790" s="2">
        <v>26490.97</v>
      </c>
      <c r="H790" s="2">
        <v>267.02999999999997</v>
      </c>
      <c r="I790" s="2">
        <v>267.02999999999997</v>
      </c>
      <c r="J790" s="100">
        <v>26325.449999999997</v>
      </c>
      <c r="K790" s="2"/>
      <c r="L790" s="3"/>
      <c r="M790" s="101"/>
      <c r="N790" s="110"/>
      <c r="O790" s="2">
        <v>699.58</v>
      </c>
      <c r="P790" s="3"/>
    </row>
    <row r="791" spans="1:16" x14ac:dyDescent="0.3">
      <c r="A791">
        <v>84211</v>
      </c>
      <c r="B791" s="2">
        <v>0</v>
      </c>
      <c r="C791" s="107">
        <v>-29.54</v>
      </c>
      <c r="D791" s="2">
        <v>0</v>
      </c>
      <c r="E791" s="2">
        <v>0</v>
      </c>
      <c r="F791" s="2">
        <v>96.75</v>
      </c>
      <c r="G791" s="2">
        <v>196.87</v>
      </c>
      <c r="H791" s="2">
        <v>1.98</v>
      </c>
      <c r="I791" s="2">
        <v>1.98</v>
      </c>
      <c r="J791" s="100">
        <v>171.29000000000008</v>
      </c>
      <c r="K791" s="2"/>
      <c r="L791" s="3"/>
      <c r="M791" s="101"/>
      <c r="N791" s="110"/>
      <c r="O791" s="2">
        <v>29.54</v>
      </c>
      <c r="P791" s="3"/>
    </row>
    <row r="792" spans="1:16" x14ac:dyDescent="0.3">
      <c r="A792">
        <v>84212</v>
      </c>
      <c r="B792" s="2">
        <v>0</v>
      </c>
      <c r="C792" s="2">
        <v>-94.6</v>
      </c>
      <c r="D792" s="2">
        <v>0</v>
      </c>
      <c r="E792" s="2">
        <v>0</v>
      </c>
      <c r="F792" s="2">
        <v>1870.55</v>
      </c>
      <c r="G792" s="2">
        <v>3806.3</v>
      </c>
      <c r="H792" s="2">
        <v>38.369999999999997</v>
      </c>
      <c r="I792" s="2">
        <v>38.369999999999997</v>
      </c>
      <c r="J792" s="100">
        <v>3788.4399999999996</v>
      </c>
      <c r="K792" s="2"/>
      <c r="L792" s="3"/>
      <c r="M792" s="101"/>
      <c r="N792" s="110"/>
      <c r="O792" s="2">
        <v>94.6</v>
      </c>
      <c r="P792" s="3"/>
    </row>
    <row r="793" spans="1:16" x14ac:dyDescent="0.3">
      <c r="A793">
        <v>84214</v>
      </c>
      <c r="B793" s="2">
        <v>0</v>
      </c>
      <c r="C793" s="107">
        <v>0</v>
      </c>
      <c r="D793" s="2">
        <v>0</v>
      </c>
      <c r="E793" s="2">
        <v>0</v>
      </c>
      <c r="F793" s="2">
        <v>0</v>
      </c>
      <c r="G793" s="2">
        <v>0</v>
      </c>
      <c r="H793" s="2">
        <v>0</v>
      </c>
      <c r="I793" s="2">
        <v>0</v>
      </c>
      <c r="J793" s="100">
        <v>0</v>
      </c>
      <c r="K793" s="2"/>
      <c r="L793" s="3"/>
      <c r="M793" s="101"/>
      <c r="N793" s="110"/>
      <c r="O793" s="2">
        <v>0</v>
      </c>
      <c r="P793" s="3"/>
    </row>
    <row r="794" spans="1:16" x14ac:dyDescent="0.3">
      <c r="A794">
        <v>84215</v>
      </c>
      <c r="B794" s="2">
        <v>0</v>
      </c>
      <c r="C794" s="2">
        <v>0</v>
      </c>
      <c r="D794" s="2">
        <v>0</v>
      </c>
      <c r="E794" s="2">
        <v>0</v>
      </c>
      <c r="F794" s="2">
        <v>0</v>
      </c>
      <c r="G794" s="2">
        <v>0</v>
      </c>
      <c r="H794" s="2">
        <v>0</v>
      </c>
      <c r="I794" s="2">
        <v>0</v>
      </c>
      <c r="J794" s="100">
        <v>0</v>
      </c>
      <c r="K794" s="2"/>
      <c r="L794" s="3"/>
      <c r="M794" s="101"/>
      <c r="N794" s="110"/>
      <c r="O794" s="2">
        <v>0</v>
      </c>
      <c r="P794" s="3"/>
    </row>
    <row r="795" spans="1:16" x14ac:dyDescent="0.3">
      <c r="A795">
        <v>84301</v>
      </c>
      <c r="B795" s="2">
        <v>0</v>
      </c>
      <c r="C795" s="2">
        <v>-1359.71</v>
      </c>
      <c r="D795" s="2">
        <v>0</v>
      </c>
      <c r="E795" s="2">
        <v>0</v>
      </c>
      <c r="F795" s="2">
        <v>10671.47</v>
      </c>
      <c r="G795" s="2">
        <v>21715.05</v>
      </c>
      <c r="H795" s="2">
        <v>218.87</v>
      </c>
      <c r="I795" s="2">
        <v>218.87</v>
      </c>
      <c r="J795" s="100">
        <v>20793.079999999994</v>
      </c>
      <c r="K795" s="2"/>
      <c r="L795" s="3"/>
      <c r="M795" s="101"/>
      <c r="N795" s="110"/>
      <c r="O795" s="2">
        <v>1359.71</v>
      </c>
      <c r="P795" s="3"/>
    </row>
    <row r="796" spans="1:16" x14ac:dyDescent="0.3">
      <c r="A796">
        <v>84302</v>
      </c>
      <c r="B796" s="2">
        <v>0</v>
      </c>
      <c r="C796" s="2">
        <v>0</v>
      </c>
      <c r="D796" s="2">
        <v>0</v>
      </c>
      <c r="E796" s="2">
        <v>0</v>
      </c>
      <c r="F796" s="2">
        <v>0</v>
      </c>
      <c r="G796" s="2">
        <v>0</v>
      </c>
      <c r="H796" s="2">
        <v>0</v>
      </c>
      <c r="I796" s="2">
        <v>0</v>
      </c>
      <c r="J796" s="100">
        <v>0</v>
      </c>
      <c r="K796" s="2"/>
      <c r="L796" s="3"/>
      <c r="M796" s="101"/>
      <c r="N796" s="110"/>
      <c r="O796" s="2">
        <v>0</v>
      </c>
      <c r="P796" s="3"/>
    </row>
    <row r="797" spans="1:16" x14ac:dyDescent="0.3">
      <c r="A797">
        <v>84401</v>
      </c>
      <c r="B797" s="2">
        <v>0</v>
      </c>
      <c r="C797" s="107">
        <v>-632.91</v>
      </c>
      <c r="D797" s="2">
        <v>0</v>
      </c>
      <c r="E797" s="2">
        <v>0</v>
      </c>
      <c r="F797" s="2">
        <v>311.02</v>
      </c>
      <c r="G797" s="2">
        <v>632.91</v>
      </c>
      <c r="H797" s="2">
        <v>6.39</v>
      </c>
      <c r="I797" s="2">
        <v>6.39</v>
      </c>
      <c r="J797" s="100">
        <v>12.779999999999973</v>
      </c>
      <c r="K797" s="2"/>
      <c r="L797" s="3"/>
      <c r="M797" s="101"/>
      <c r="N797" s="110"/>
      <c r="O797" s="2">
        <v>1071.8900000000001</v>
      </c>
      <c r="P797" s="3"/>
    </row>
    <row r="798" spans="1:16" x14ac:dyDescent="0.3">
      <c r="A798">
        <v>84501</v>
      </c>
      <c r="B798" s="2">
        <v>0</v>
      </c>
      <c r="C798" s="2">
        <v>0</v>
      </c>
      <c r="D798" s="2">
        <v>0</v>
      </c>
      <c r="E798" s="2">
        <v>0</v>
      </c>
      <c r="F798" s="2">
        <v>0</v>
      </c>
      <c r="G798" s="2">
        <v>0</v>
      </c>
      <c r="H798" s="2">
        <v>0</v>
      </c>
      <c r="I798" s="2">
        <v>0</v>
      </c>
      <c r="J798" s="100">
        <v>0</v>
      </c>
      <c r="K798" s="2"/>
      <c r="L798" s="3"/>
      <c r="M798" s="101"/>
      <c r="N798" s="110"/>
      <c r="O798" s="2">
        <v>0</v>
      </c>
      <c r="P798" s="3"/>
    </row>
    <row r="799" spans="1:16" x14ac:dyDescent="0.3">
      <c r="A799">
        <v>84506</v>
      </c>
      <c r="B799" s="2">
        <v>0</v>
      </c>
      <c r="C799" s="2">
        <v>0</v>
      </c>
      <c r="D799" s="2">
        <v>0</v>
      </c>
      <c r="E799" s="2">
        <v>0</v>
      </c>
      <c r="F799" s="2">
        <v>0</v>
      </c>
      <c r="G799" s="2">
        <v>0</v>
      </c>
      <c r="H799" s="2">
        <v>0</v>
      </c>
      <c r="I799" s="2">
        <v>0</v>
      </c>
      <c r="J799" s="100">
        <v>0</v>
      </c>
      <c r="K799" s="2"/>
      <c r="L799" s="3"/>
      <c r="M799" s="101"/>
      <c r="N799" s="110"/>
      <c r="O799" s="2">
        <v>0</v>
      </c>
      <c r="P799" s="3"/>
    </row>
    <row r="800" spans="1:16" x14ac:dyDescent="0.3">
      <c r="A800">
        <v>84601</v>
      </c>
      <c r="B800" s="2">
        <v>0</v>
      </c>
      <c r="C800" s="2">
        <v>0</v>
      </c>
      <c r="D800" s="2">
        <v>0</v>
      </c>
      <c r="E800" s="2">
        <v>0</v>
      </c>
      <c r="F800" s="2">
        <v>0</v>
      </c>
      <c r="G800" s="2">
        <v>0</v>
      </c>
      <c r="H800" s="2">
        <v>0</v>
      </c>
      <c r="I800" s="2">
        <v>0</v>
      </c>
      <c r="J800" s="100">
        <v>0</v>
      </c>
      <c r="K800" s="2"/>
      <c r="L800" s="3"/>
      <c r="M800" s="101"/>
      <c r="N800" s="110"/>
      <c r="O800" s="2">
        <v>0</v>
      </c>
      <c r="P800" s="3"/>
    </row>
    <row r="801" spans="1:16" x14ac:dyDescent="0.3">
      <c r="A801">
        <v>84603</v>
      </c>
      <c r="B801" s="2">
        <v>0</v>
      </c>
      <c r="C801" s="2">
        <v>-676.03</v>
      </c>
      <c r="D801" s="2">
        <v>0</v>
      </c>
      <c r="E801" s="2">
        <v>0</v>
      </c>
      <c r="F801" s="2">
        <v>11936.07</v>
      </c>
      <c r="G801" s="2">
        <v>24288.41</v>
      </c>
      <c r="H801" s="2">
        <v>244.86</v>
      </c>
      <c r="I801" s="2">
        <v>244.86</v>
      </c>
      <c r="J801" s="100">
        <v>24102.1</v>
      </c>
      <c r="K801" s="2"/>
      <c r="L801" s="3"/>
      <c r="M801" s="101"/>
      <c r="N801" s="110"/>
      <c r="O801" s="2">
        <v>676.03</v>
      </c>
      <c r="P801" s="3"/>
    </row>
    <row r="802" spans="1:16" x14ac:dyDescent="0.3">
      <c r="A802">
        <v>84604</v>
      </c>
      <c r="B802" s="2">
        <v>0</v>
      </c>
      <c r="C802" s="2">
        <v>0</v>
      </c>
      <c r="D802" s="2">
        <v>0</v>
      </c>
      <c r="E802" s="2">
        <v>0</v>
      </c>
      <c r="F802" s="2">
        <v>0</v>
      </c>
      <c r="G802" s="2">
        <v>0</v>
      </c>
      <c r="H802" s="2">
        <v>0</v>
      </c>
      <c r="I802" s="2">
        <v>0</v>
      </c>
      <c r="J802" s="100">
        <v>0</v>
      </c>
      <c r="K802" s="2"/>
      <c r="L802" s="3"/>
      <c r="M802" s="101"/>
      <c r="N802" s="110"/>
      <c r="O802" s="2">
        <v>336.5</v>
      </c>
      <c r="P802" s="3"/>
    </row>
    <row r="803" spans="1:16" x14ac:dyDescent="0.3">
      <c r="A803">
        <v>84605</v>
      </c>
      <c r="B803" s="2">
        <v>0</v>
      </c>
      <c r="C803" s="2">
        <v>0</v>
      </c>
      <c r="D803" s="2">
        <v>0</v>
      </c>
      <c r="E803" s="2">
        <v>0</v>
      </c>
      <c r="F803" s="2">
        <v>0</v>
      </c>
      <c r="G803" s="2">
        <v>0</v>
      </c>
      <c r="H803" s="2">
        <v>0</v>
      </c>
      <c r="I803" s="2">
        <v>0</v>
      </c>
      <c r="J803" s="100">
        <v>0</v>
      </c>
      <c r="K803" s="2"/>
      <c r="L803" s="3"/>
      <c r="M803" s="101"/>
      <c r="N803" s="110"/>
      <c r="O803" s="2">
        <v>0</v>
      </c>
      <c r="P803" s="3"/>
    </row>
    <row r="804" spans="1:16" x14ac:dyDescent="0.3">
      <c r="A804">
        <v>84606</v>
      </c>
      <c r="B804" s="2">
        <v>0</v>
      </c>
      <c r="C804" s="2">
        <v>0</v>
      </c>
      <c r="D804" s="2">
        <v>0</v>
      </c>
      <c r="E804" s="2">
        <v>0</v>
      </c>
      <c r="F804" s="2">
        <v>0</v>
      </c>
      <c r="G804" s="2">
        <v>0</v>
      </c>
      <c r="H804" s="2">
        <v>0</v>
      </c>
      <c r="I804" s="2">
        <v>0</v>
      </c>
      <c r="J804" s="100">
        <v>0</v>
      </c>
      <c r="K804" s="2"/>
      <c r="L804" s="3"/>
      <c r="M804" s="101"/>
      <c r="N804" s="110"/>
      <c r="O804" s="2">
        <v>0</v>
      </c>
      <c r="P804" s="3"/>
    </row>
    <row r="805" spans="1:16" x14ac:dyDescent="0.3">
      <c r="A805">
        <v>90203</v>
      </c>
      <c r="B805" s="2">
        <v>568387.46</v>
      </c>
      <c r="C805" s="2">
        <v>1107370.42</v>
      </c>
      <c r="D805" s="2">
        <v>0</v>
      </c>
      <c r="E805" s="2">
        <v>11659.13</v>
      </c>
      <c r="F805" s="2">
        <v>11077.32</v>
      </c>
      <c r="G805" s="2">
        <v>22540.83</v>
      </c>
      <c r="H805" s="2">
        <v>0</v>
      </c>
      <c r="I805" s="2">
        <v>227.24</v>
      </c>
      <c r="J805" s="100">
        <v>1141797.6199999999</v>
      </c>
      <c r="K805" s="2"/>
      <c r="L805" s="3"/>
      <c r="M805" s="101"/>
      <c r="N805" s="110"/>
      <c r="O805" s="2">
        <v>48223.16</v>
      </c>
      <c r="P805" s="3"/>
    </row>
    <row r="806" spans="1:16" x14ac:dyDescent="0.3">
      <c r="A806">
        <v>90208</v>
      </c>
      <c r="B806" s="2">
        <v>6440.53</v>
      </c>
      <c r="C806" s="2">
        <v>12360.59</v>
      </c>
      <c r="D806" s="2">
        <v>0</v>
      </c>
      <c r="E806" s="2">
        <v>0</v>
      </c>
      <c r="F806" s="2">
        <v>0</v>
      </c>
      <c r="G806" s="2">
        <v>0</v>
      </c>
      <c r="H806" s="2">
        <v>0</v>
      </c>
      <c r="I806" s="2">
        <v>0</v>
      </c>
      <c r="J806" s="100">
        <v>12360.59</v>
      </c>
      <c r="K806" s="2"/>
      <c r="L806" s="3"/>
      <c r="M806" s="101"/>
      <c r="N806" s="110"/>
      <c r="O806" s="2">
        <v>745</v>
      </c>
      <c r="P806" s="3"/>
    </row>
    <row r="807" spans="1:16" x14ac:dyDescent="0.3">
      <c r="A807">
        <v>90211</v>
      </c>
      <c r="B807" s="2">
        <v>1462.5</v>
      </c>
      <c r="C807" s="2">
        <v>2976.01</v>
      </c>
      <c r="D807" s="2">
        <v>0</v>
      </c>
      <c r="E807" s="2">
        <v>0</v>
      </c>
      <c r="F807" s="2">
        <v>0</v>
      </c>
      <c r="G807" s="2">
        <v>0</v>
      </c>
      <c r="H807" s="2">
        <v>0</v>
      </c>
      <c r="I807" s="2">
        <v>0</v>
      </c>
      <c r="J807" s="100">
        <v>2976.01</v>
      </c>
      <c r="K807" s="2"/>
      <c r="L807" s="3"/>
      <c r="M807" s="101"/>
      <c r="N807" s="110"/>
      <c r="O807" s="2">
        <v>0</v>
      </c>
      <c r="P807" s="3"/>
    </row>
    <row r="808" spans="1:16" x14ac:dyDescent="0.3">
      <c r="A808">
        <v>90403</v>
      </c>
      <c r="B808" s="2">
        <v>899223.33</v>
      </c>
      <c r="C808" s="2">
        <v>1762397.17</v>
      </c>
      <c r="D808" s="2">
        <v>18445.86</v>
      </c>
      <c r="E808" s="2">
        <v>18445.86</v>
      </c>
      <c r="F808" s="2">
        <v>8236.01</v>
      </c>
      <c r="G808" s="2">
        <v>16759.310000000001</v>
      </c>
      <c r="H808" s="2">
        <v>168.94</v>
      </c>
      <c r="I808" s="2">
        <v>168.94</v>
      </c>
      <c r="J808" s="100">
        <v>1816386.08</v>
      </c>
      <c r="K808" s="2"/>
      <c r="L808" s="3"/>
      <c r="M808" s="101"/>
      <c r="N808" s="110"/>
      <c r="O808" s="2">
        <v>67402.75</v>
      </c>
      <c r="P808" s="3"/>
    </row>
    <row r="809" spans="1:16" x14ac:dyDescent="0.3">
      <c r="A809">
        <v>90407</v>
      </c>
      <c r="B809" s="2">
        <v>20776.53</v>
      </c>
      <c r="C809" s="2">
        <v>42277.93</v>
      </c>
      <c r="D809" s="2">
        <v>426.18</v>
      </c>
      <c r="E809" s="2">
        <v>426.18</v>
      </c>
      <c r="F809" s="2">
        <v>10930.06</v>
      </c>
      <c r="G809" s="2">
        <v>22241.26</v>
      </c>
      <c r="H809" s="2">
        <v>224.21</v>
      </c>
      <c r="I809" s="2">
        <v>224.21</v>
      </c>
      <c r="J809" s="100">
        <v>65819.970000000016</v>
      </c>
      <c r="K809" s="2"/>
      <c r="L809" s="3"/>
      <c r="M809" s="101"/>
      <c r="N809" s="110"/>
      <c r="O809" s="2">
        <v>0</v>
      </c>
      <c r="P809" s="3"/>
    </row>
    <row r="810" spans="1:16" x14ac:dyDescent="0.3">
      <c r="A810">
        <v>90704</v>
      </c>
      <c r="B810" s="2">
        <v>281297.83</v>
      </c>
      <c r="C810" s="2">
        <v>572404.13</v>
      </c>
      <c r="D810" s="2">
        <v>5770.22</v>
      </c>
      <c r="E810" s="2">
        <v>5770.22</v>
      </c>
      <c r="F810" s="2">
        <v>36960.410000000003</v>
      </c>
      <c r="G810" s="2">
        <v>75209.41</v>
      </c>
      <c r="H810" s="2">
        <v>758.16</v>
      </c>
      <c r="I810" s="2">
        <v>758.16</v>
      </c>
      <c r="J810" s="100">
        <v>660670.30000000005</v>
      </c>
      <c r="K810" s="2"/>
      <c r="L810" s="3"/>
      <c r="M810" s="101"/>
      <c r="N810" s="110"/>
      <c r="O810" s="2">
        <v>0</v>
      </c>
      <c r="P810" s="3"/>
    </row>
    <row r="811" spans="1:16" x14ac:dyDescent="0.3">
      <c r="A811">
        <v>90705</v>
      </c>
      <c r="B811" s="2">
        <v>358178.37</v>
      </c>
      <c r="C811" s="2">
        <v>728848.56</v>
      </c>
      <c r="D811" s="2">
        <v>7347.21</v>
      </c>
      <c r="E811" s="2">
        <v>7347.21</v>
      </c>
      <c r="F811" s="2">
        <v>63138.25</v>
      </c>
      <c r="G811" s="2">
        <v>128478.46</v>
      </c>
      <c r="H811" s="2">
        <v>1295.1400000000001</v>
      </c>
      <c r="I811" s="2">
        <v>1295.1400000000001</v>
      </c>
      <c r="J811" s="100">
        <v>874611.72</v>
      </c>
      <c r="K811" s="2"/>
      <c r="L811" s="3"/>
      <c r="M811" s="101"/>
      <c r="N811" s="110"/>
      <c r="O811" s="2">
        <v>0</v>
      </c>
      <c r="P811" s="3"/>
    </row>
    <row r="812" spans="1:16" x14ac:dyDescent="0.3">
      <c r="A812">
        <v>90707</v>
      </c>
      <c r="B812" s="2">
        <v>73054.720000000001</v>
      </c>
      <c r="C812" s="2">
        <v>148655.14000000001</v>
      </c>
      <c r="D812" s="2">
        <v>1498.56</v>
      </c>
      <c r="E812" s="2">
        <v>1498.56</v>
      </c>
      <c r="F812" s="2">
        <v>12845.36</v>
      </c>
      <c r="G812" s="2">
        <v>26138.46</v>
      </c>
      <c r="H812" s="2">
        <v>263.5</v>
      </c>
      <c r="I812" s="2">
        <v>263.5</v>
      </c>
      <c r="J812" s="100">
        <v>178317.71999999997</v>
      </c>
      <c r="K812" s="2"/>
      <c r="L812" s="3"/>
      <c r="M812" s="101"/>
      <c r="N812" s="110"/>
      <c r="O812" s="2">
        <v>0</v>
      </c>
      <c r="P812" s="3"/>
    </row>
    <row r="813" spans="1:16" x14ac:dyDescent="0.3">
      <c r="A813">
        <v>90709</v>
      </c>
      <c r="B813" s="2">
        <v>1036595.2</v>
      </c>
      <c r="C813" s="2">
        <v>2028290.92</v>
      </c>
      <c r="D813" s="2">
        <v>21263.5</v>
      </c>
      <c r="E813" s="2">
        <v>21263.5</v>
      </c>
      <c r="F813" s="2">
        <v>30750.58</v>
      </c>
      <c r="G813" s="2">
        <v>62573.49</v>
      </c>
      <c r="H813" s="2">
        <v>630.79999999999995</v>
      </c>
      <c r="I813" s="2">
        <v>630.79999999999995</v>
      </c>
      <c r="J813" s="100">
        <v>2134653.0099999998</v>
      </c>
      <c r="K813" s="2"/>
      <c r="L813" s="3"/>
      <c r="M813" s="101"/>
      <c r="N813" s="110"/>
      <c r="O813" s="2">
        <v>80998.44</v>
      </c>
      <c r="P813" s="3"/>
    </row>
    <row r="814" spans="1:16" x14ac:dyDescent="0.3">
      <c r="A814">
        <v>90710</v>
      </c>
      <c r="B814" s="2">
        <v>54575.85</v>
      </c>
      <c r="C814" s="2">
        <v>111055.03999999999</v>
      </c>
      <c r="D814" s="2">
        <v>0</v>
      </c>
      <c r="E814" s="2">
        <v>0</v>
      </c>
      <c r="F814" s="2">
        <v>10306.209999999999</v>
      </c>
      <c r="G814" s="2">
        <v>20971.97</v>
      </c>
      <c r="H814" s="2">
        <v>0</v>
      </c>
      <c r="I814" s="2">
        <v>0</v>
      </c>
      <c r="J814" s="100">
        <v>132027.01</v>
      </c>
      <c r="K814" s="2"/>
      <c r="L814" s="3"/>
      <c r="M814" s="101"/>
      <c r="N814" s="110"/>
      <c r="O814" s="2">
        <v>0</v>
      </c>
      <c r="P814" s="3"/>
    </row>
    <row r="815" spans="1:16" x14ac:dyDescent="0.3">
      <c r="A815">
        <v>90711</v>
      </c>
      <c r="B815" s="2">
        <v>353662.61</v>
      </c>
      <c r="C815" s="2">
        <v>690080.04</v>
      </c>
      <c r="D815" s="2">
        <v>7254.59</v>
      </c>
      <c r="E815" s="2">
        <v>7254.59</v>
      </c>
      <c r="F815" s="2">
        <v>20975.93</v>
      </c>
      <c r="G815" s="2">
        <v>42683.12</v>
      </c>
      <c r="H815" s="2">
        <v>430.27</v>
      </c>
      <c r="I815" s="2">
        <v>430.27</v>
      </c>
      <c r="J815" s="100">
        <v>748132.88</v>
      </c>
      <c r="K815" s="2"/>
      <c r="L815" s="3"/>
      <c r="M815" s="101"/>
      <c r="N815" s="110"/>
      <c r="O815" s="2">
        <v>29577.95</v>
      </c>
      <c r="P815" s="3"/>
    </row>
    <row r="816" spans="1:16" x14ac:dyDescent="0.3">
      <c r="A816">
        <v>90803</v>
      </c>
      <c r="B816" s="2">
        <v>906586.37</v>
      </c>
      <c r="C816" s="2">
        <v>1812002.28</v>
      </c>
      <c r="D816" s="2">
        <v>18596.55</v>
      </c>
      <c r="E816" s="2">
        <v>18596.55</v>
      </c>
      <c r="F816" s="2">
        <v>0</v>
      </c>
      <c r="G816" s="2">
        <v>0</v>
      </c>
      <c r="H816" s="2">
        <v>0</v>
      </c>
      <c r="I816" s="2">
        <v>0</v>
      </c>
      <c r="J816" s="100">
        <v>1849195.3800000001</v>
      </c>
      <c r="K816" s="2"/>
      <c r="L816" s="3"/>
      <c r="M816" s="101"/>
      <c r="N816" s="110"/>
      <c r="O816" s="2">
        <v>32783.620000000003</v>
      </c>
      <c r="P816" s="3"/>
    </row>
    <row r="817" spans="1:16" x14ac:dyDescent="0.3">
      <c r="A817">
        <v>90807</v>
      </c>
      <c r="B817" s="2">
        <v>98654.64</v>
      </c>
      <c r="C817" s="2">
        <v>200749.38</v>
      </c>
      <c r="D817" s="2">
        <v>2023.7</v>
      </c>
      <c r="E817" s="2">
        <v>2023.7</v>
      </c>
      <c r="F817" s="2">
        <v>0</v>
      </c>
      <c r="G817" s="2">
        <v>0</v>
      </c>
      <c r="H817" s="2">
        <v>0</v>
      </c>
      <c r="I817" s="2">
        <v>0</v>
      </c>
      <c r="J817" s="100">
        <v>204796.78000000003</v>
      </c>
      <c r="K817" s="2"/>
      <c r="L817" s="3"/>
      <c r="M817" s="101"/>
      <c r="N817" s="110"/>
      <c r="O817" s="2">
        <v>0</v>
      </c>
      <c r="P817" s="3"/>
    </row>
    <row r="818" spans="1:16" x14ac:dyDescent="0.3">
      <c r="A818">
        <v>90809</v>
      </c>
      <c r="B818" s="2">
        <v>124513.64</v>
      </c>
      <c r="C818" s="2">
        <v>253368.4</v>
      </c>
      <c r="D818" s="2">
        <v>0</v>
      </c>
      <c r="E818" s="2">
        <v>0</v>
      </c>
      <c r="F818" s="2">
        <v>0</v>
      </c>
      <c r="G818" s="2">
        <v>0</v>
      </c>
      <c r="H818" s="2">
        <v>0</v>
      </c>
      <c r="I818" s="2">
        <v>0</v>
      </c>
      <c r="J818" s="100">
        <v>253368.4</v>
      </c>
      <c r="K818" s="2"/>
      <c r="L818" s="3"/>
      <c r="M818" s="101"/>
      <c r="N818" s="110"/>
      <c r="O818" s="2">
        <v>0</v>
      </c>
      <c r="P818" s="3"/>
    </row>
    <row r="819" spans="1:16" x14ac:dyDescent="0.3">
      <c r="A819">
        <v>90810</v>
      </c>
      <c r="B819" s="2">
        <v>2055.2600000000002</v>
      </c>
      <c r="C819" s="2">
        <v>3971.4</v>
      </c>
      <c r="D819" s="2">
        <v>42.16</v>
      </c>
      <c r="E819" s="2">
        <v>42.16</v>
      </c>
      <c r="F819" s="2">
        <v>0</v>
      </c>
      <c r="G819" s="2">
        <v>0</v>
      </c>
      <c r="H819" s="2">
        <v>0</v>
      </c>
      <c r="I819" s="2">
        <v>0</v>
      </c>
      <c r="J819" s="100">
        <v>4055.72</v>
      </c>
      <c r="K819" s="2"/>
      <c r="L819" s="3"/>
      <c r="M819" s="101"/>
      <c r="N819" s="110"/>
      <c r="O819" s="2">
        <v>982.11</v>
      </c>
      <c r="P819" s="3"/>
    </row>
    <row r="820" spans="1:16" x14ac:dyDescent="0.3">
      <c r="A820">
        <v>90811</v>
      </c>
      <c r="B820" s="2">
        <v>12966.85</v>
      </c>
      <c r="C820" s="2">
        <v>26380.080000000002</v>
      </c>
      <c r="D820" s="2">
        <v>0</v>
      </c>
      <c r="E820" s="2">
        <v>0</v>
      </c>
      <c r="F820" s="2">
        <v>0</v>
      </c>
      <c r="G820" s="2">
        <v>0</v>
      </c>
      <c r="H820" s="2">
        <v>0</v>
      </c>
      <c r="I820" s="2">
        <v>0</v>
      </c>
      <c r="J820" s="100">
        <v>26380.080000000002</v>
      </c>
      <c r="K820" s="2"/>
      <c r="L820" s="3"/>
      <c r="M820" s="101"/>
      <c r="N820" s="110"/>
      <c r="O820" s="2">
        <v>0</v>
      </c>
      <c r="P820" s="3"/>
    </row>
    <row r="821" spans="1:16" x14ac:dyDescent="0.3">
      <c r="A821">
        <v>91007</v>
      </c>
      <c r="B821" s="2">
        <v>789473.93</v>
      </c>
      <c r="C821" s="2">
        <v>1606480.65</v>
      </c>
      <c r="D821" s="2">
        <v>16194.38</v>
      </c>
      <c r="E821" s="2">
        <v>16194.38</v>
      </c>
      <c r="F821" s="2">
        <v>0</v>
      </c>
      <c r="G821" s="2">
        <v>0</v>
      </c>
      <c r="H821" s="2">
        <v>0</v>
      </c>
      <c r="I821" s="2">
        <v>0</v>
      </c>
      <c r="J821" s="100">
        <v>1638869.4099999997</v>
      </c>
      <c r="K821" s="2"/>
      <c r="L821" s="3"/>
      <c r="M821" s="101"/>
      <c r="N821" s="110"/>
      <c r="O821" s="2">
        <v>0</v>
      </c>
      <c r="P821" s="3"/>
    </row>
    <row r="822" spans="1:16" x14ac:dyDescent="0.3">
      <c r="A822">
        <v>91009</v>
      </c>
      <c r="B822" s="2">
        <v>144262.66</v>
      </c>
      <c r="C822" s="2">
        <v>284249.40000000002</v>
      </c>
      <c r="D822" s="2">
        <v>2959.23</v>
      </c>
      <c r="E822" s="2">
        <v>2959.23</v>
      </c>
      <c r="F822" s="2">
        <v>16912.46</v>
      </c>
      <c r="G822" s="2">
        <v>34414.720000000001</v>
      </c>
      <c r="H822" s="2">
        <v>346.91</v>
      </c>
      <c r="I822" s="2">
        <v>346.91</v>
      </c>
      <c r="J822" s="100">
        <v>325276.39999999997</v>
      </c>
      <c r="K822" s="2"/>
      <c r="L822" s="3"/>
      <c r="M822" s="101"/>
      <c r="N822" s="110"/>
      <c r="O822" s="2">
        <v>9307.2099999999991</v>
      </c>
      <c r="P822" s="3"/>
    </row>
    <row r="823" spans="1:16" x14ac:dyDescent="0.3">
      <c r="A823">
        <v>91203</v>
      </c>
      <c r="B823" s="2">
        <v>26200.77</v>
      </c>
      <c r="C823" s="2">
        <v>51388.62</v>
      </c>
      <c r="D823" s="2">
        <v>537.45000000000005</v>
      </c>
      <c r="E823" s="2">
        <v>0</v>
      </c>
      <c r="F823" s="2">
        <v>0</v>
      </c>
      <c r="G823" s="2">
        <v>0</v>
      </c>
      <c r="H823" s="2">
        <v>0</v>
      </c>
      <c r="I823" s="2">
        <v>0</v>
      </c>
      <c r="J823" s="100">
        <v>51926.07</v>
      </c>
      <c r="K823" s="2"/>
      <c r="L823" s="3"/>
      <c r="M823" s="101"/>
      <c r="N823" s="110"/>
      <c r="O823" s="2">
        <v>1926.62</v>
      </c>
      <c r="P823" s="3"/>
    </row>
    <row r="824" spans="1:16" x14ac:dyDescent="0.3">
      <c r="A824">
        <v>91503</v>
      </c>
      <c r="B824" s="2">
        <v>28877.24</v>
      </c>
      <c r="C824" s="2">
        <v>52676.93</v>
      </c>
      <c r="D824" s="2">
        <v>0</v>
      </c>
      <c r="E824" s="2">
        <v>0</v>
      </c>
      <c r="F824" s="2">
        <v>0</v>
      </c>
      <c r="G824" s="2">
        <v>0</v>
      </c>
      <c r="H824" s="2">
        <v>0</v>
      </c>
      <c r="I824" s="2">
        <v>0</v>
      </c>
      <c r="J824" s="100">
        <v>52676.93</v>
      </c>
      <c r="K824" s="2"/>
      <c r="L824" s="3"/>
      <c r="M824" s="101"/>
      <c r="N824" s="110"/>
      <c r="O824" s="2">
        <v>1627.13</v>
      </c>
      <c r="P824" s="3"/>
    </row>
    <row r="825" spans="1:16" x14ac:dyDescent="0.3">
      <c r="A825">
        <v>91604</v>
      </c>
      <c r="B825" s="2">
        <v>5877.49</v>
      </c>
      <c r="C825" s="2">
        <v>10605.89</v>
      </c>
      <c r="D825" s="2">
        <v>120.57</v>
      </c>
      <c r="E825" s="2">
        <v>0</v>
      </c>
      <c r="F825" s="2">
        <v>0</v>
      </c>
      <c r="G825" s="2">
        <v>0</v>
      </c>
      <c r="H825" s="2">
        <v>0</v>
      </c>
      <c r="I825" s="2">
        <v>0</v>
      </c>
      <c r="J825" s="100">
        <v>10726.46</v>
      </c>
      <c r="K825" s="2"/>
      <c r="L825" s="3"/>
      <c r="M825" s="101"/>
      <c r="N825" s="110"/>
      <c r="O825" s="2">
        <v>1354.22</v>
      </c>
      <c r="P825" s="3"/>
    </row>
    <row r="826" spans="1:16" x14ac:dyDescent="0.3">
      <c r="A826">
        <v>91605</v>
      </c>
      <c r="B826" s="2">
        <v>4567.1000000000004</v>
      </c>
      <c r="C826" s="2">
        <v>8672.44</v>
      </c>
      <c r="D826" s="2">
        <v>93.68</v>
      </c>
      <c r="E826" s="2">
        <v>93.68</v>
      </c>
      <c r="F826" s="2">
        <v>0</v>
      </c>
      <c r="G826" s="2">
        <v>0</v>
      </c>
      <c r="H826" s="2">
        <v>0</v>
      </c>
      <c r="I826" s="2">
        <v>0</v>
      </c>
      <c r="J826" s="100">
        <v>8859.8000000000011</v>
      </c>
      <c r="K826" s="2"/>
      <c r="L826" s="3"/>
      <c r="M826" s="101"/>
      <c r="N826" s="110"/>
      <c r="O826" s="2">
        <v>621.01</v>
      </c>
      <c r="P826" s="3"/>
    </row>
    <row r="827" spans="1:16" x14ac:dyDescent="0.3">
      <c r="A827">
        <v>91804</v>
      </c>
      <c r="B827" s="2">
        <v>18789.990000000002</v>
      </c>
      <c r="C827" s="2">
        <v>38234.959999999999</v>
      </c>
      <c r="D827" s="2">
        <v>385.43</v>
      </c>
      <c r="E827" s="2">
        <v>385.43</v>
      </c>
      <c r="F827" s="2">
        <v>0</v>
      </c>
      <c r="G827" s="2">
        <v>0</v>
      </c>
      <c r="H827" s="2">
        <v>0</v>
      </c>
      <c r="I827" s="2">
        <v>0</v>
      </c>
      <c r="J827" s="100">
        <v>39005.82</v>
      </c>
      <c r="K827" s="2"/>
      <c r="L827" s="3"/>
      <c r="M827" s="101"/>
      <c r="N827" s="110"/>
      <c r="O827" s="2">
        <v>0</v>
      </c>
      <c r="P827" s="3"/>
    </row>
    <row r="828" spans="1:16" x14ac:dyDescent="0.3">
      <c r="A828">
        <v>92109</v>
      </c>
      <c r="B828" s="2">
        <v>22114.31</v>
      </c>
      <c r="C828" s="2">
        <v>45000.27</v>
      </c>
      <c r="D828" s="2">
        <v>453.64</v>
      </c>
      <c r="E828" s="2">
        <v>453.64</v>
      </c>
      <c r="F828" s="2">
        <v>0</v>
      </c>
      <c r="G828" s="2">
        <v>0</v>
      </c>
      <c r="H828" s="2">
        <v>0</v>
      </c>
      <c r="I828" s="2">
        <v>0</v>
      </c>
      <c r="J828" s="100">
        <v>45907.549999999996</v>
      </c>
      <c r="K828" s="2"/>
      <c r="L828" s="3"/>
      <c r="M828" s="101"/>
      <c r="N828" s="110"/>
      <c r="O828" s="2">
        <v>0</v>
      </c>
      <c r="P828" s="3"/>
    </row>
    <row r="829" spans="1:16" x14ac:dyDescent="0.3">
      <c r="A829">
        <v>92114</v>
      </c>
      <c r="B829" s="2">
        <v>62670.83</v>
      </c>
      <c r="C829" s="2">
        <v>127526.39</v>
      </c>
      <c r="D829" s="2">
        <v>0</v>
      </c>
      <c r="E829" s="2">
        <v>0</v>
      </c>
      <c r="F829" s="2">
        <v>0</v>
      </c>
      <c r="G829" s="2">
        <v>0</v>
      </c>
      <c r="H829" s="2">
        <v>0</v>
      </c>
      <c r="I829" s="2">
        <v>0</v>
      </c>
      <c r="J829" s="100">
        <v>127526.39</v>
      </c>
      <c r="K829" s="2"/>
      <c r="L829" s="3"/>
      <c r="M829" s="101"/>
      <c r="N829" s="110"/>
      <c r="O829" s="2">
        <v>0</v>
      </c>
      <c r="P829" s="3"/>
    </row>
    <row r="830" spans="1:16" x14ac:dyDescent="0.3">
      <c r="A830">
        <v>92116</v>
      </c>
      <c r="B830" s="2">
        <v>39739.07</v>
      </c>
      <c r="C830" s="2">
        <v>80864.100000000006</v>
      </c>
      <c r="D830" s="2">
        <v>815.14</v>
      </c>
      <c r="E830" s="2">
        <v>0</v>
      </c>
      <c r="F830" s="2">
        <v>0</v>
      </c>
      <c r="G830" s="2">
        <v>0</v>
      </c>
      <c r="H830" s="2">
        <v>0</v>
      </c>
      <c r="I830" s="2">
        <v>0</v>
      </c>
      <c r="J830" s="100">
        <v>81679.240000000005</v>
      </c>
      <c r="K830" s="2"/>
      <c r="L830" s="3"/>
      <c r="M830" s="101"/>
      <c r="N830" s="110"/>
      <c r="O830" s="2">
        <v>0</v>
      </c>
      <c r="P830" s="3"/>
    </row>
    <row r="831" spans="1:16" x14ac:dyDescent="0.3">
      <c r="A831">
        <v>92117</v>
      </c>
      <c r="B831" s="2">
        <v>84252.83</v>
      </c>
      <c r="C831" s="2">
        <v>171443.28</v>
      </c>
      <c r="D831" s="2">
        <v>0</v>
      </c>
      <c r="E831" s="2">
        <v>0</v>
      </c>
      <c r="F831" s="2">
        <v>0</v>
      </c>
      <c r="G831" s="2">
        <v>0</v>
      </c>
      <c r="H831" s="2">
        <v>0</v>
      </c>
      <c r="I831" s="2">
        <v>0</v>
      </c>
      <c r="J831" s="100">
        <v>171443.28</v>
      </c>
      <c r="K831" s="2"/>
      <c r="L831" s="3"/>
      <c r="M831" s="101"/>
      <c r="N831" s="110"/>
      <c r="O831" s="2">
        <v>0</v>
      </c>
      <c r="P831" s="3"/>
    </row>
    <row r="832" spans="1:16" x14ac:dyDescent="0.3">
      <c r="A832">
        <v>92118</v>
      </c>
      <c r="B832" s="2">
        <v>17345.34</v>
      </c>
      <c r="C832" s="2">
        <v>35295.339999999997</v>
      </c>
      <c r="D832" s="2">
        <v>355.8</v>
      </c>
      <c r="E832" s="2">
        <v>355.8</v>
      </c>
      <c r="F832" s="2">
        <v>1448.58</v>
      </c>
      <c r="G832" s="2">
        <v>2947.82</v>
      </c>
      <c r="H832" s="2">
        <v>29.72</v>
      </c>
      <c r="I832" s="2">
        <v>29.72</v>
      </c>
      <c r="J832" s="100">
        <v>39014.200000000004</v>
      </c>
      <c r="K832" s="2"/>
      <c r="L832" s="3"/>
      <c r="M832" s="101"/>
      <c r="N832" s="110"/>
      <c r="O832" s="2">
        <v>0</v>
      </c>
      <c r="P832" s="3"/>
    </row>
    <row r="833" spans="1:16" x14ac:dyDescent="0.3">
      <c r="A833">
        <v>92119</v>
      </c>
      <c r="B833" s="2">
        <v>16738.330000000002</v>
      </c>
      <c r="C833" s="2">
        <v>33545.019999999997</v>
      </c>
      <c r="D833" s="2">
        <v>0</v>
      </c>
      <c r="E833" s="2">
        <v>0</v>
      </c>
      <c r="F833" s="2">
        <v>0</v>
      </c>
      <c r="G833" s="2">
        <v>0</v>
      </c>
      <c r="H833" s="2">
        <v>0</v>
      </c>
      <c r="I833" s="2">
        <v>0</v>
      </c>
      <c r="J833" s="100">
        <v>33545.019999999997</v>
      </c>
      <c r="K833" s="2"/>
      <c r="L833" s="3"/>
      <c r="M833" s="101"/>
      <c r="N833" s="110"/>
      <c r="O833" s="2">
        <v>0</v>
      </c>
      <c r="P833" s="3"/>
    </row>
    <row r="834" spans="1:16" x14ac:dyDescent="0.3">
      <c r="A834">
        <v>92121</v>
      </c>
      <c r="B834" s="2">
        <v>25967.62</v>
      </c>
      <c r="C834" s="2">
        <v>52840.98</v>
      </c>
      <c r="D834" s="2">
        <v>0</v>
      </c>
      <c r="E834" s="2">
        <v>0</v>
      </c>
      <c r="F834" s="2">
        <v>0</v>
      </c>
      <c r="G834" s="2">
        <v>0</v>
      </c>
      <c r="H834" s="2">
        <v>0</v>
      </c>
      <c r="I834" s="2">
        <v>0</v>
      </c>
      <c r="J834" s="100">
        <v>52840.98</v>
      </c>
      <c r="K834" s="2"/>
      <c r="L834" s="3"/>
      <c r="M834" s="101"/>
      <c r="N834" s="110"/>
      <c r="O834" s="2">
        <v>0</v>
      </c>
      <c r="P834" s="3"/>
    </row>
    <row r="835" spans="1:16" x14ac:dyDescent="0.3">
      <c r="A835">
        <v>92202</v>
      </c>
      <c r="B835" s="2">
        <v>22160.15</v>
      </c>
      <c r="C835" s="2">
        <v>41034.720000000001</v>
      </c>
      <c r="D835" s="2">
        <v>0</v>
      </c>
      <c r="E835" s="2">
        <v>0</v>
      </c>
      <c r="F835" s="2">
        <v>234</v>
      </c>
      <c r="G835" s="2">
        <v>476.16</v>
      </c>
      <c r="H835" s="2">
        <v>0</v>
      </c>
      <c r="I835" s="2">
        <v>0</v>
      </c>
      <c r="J835" s="100">
        <v>41510.880000000005</v>
      </c>
      <c r="K835" s="2"/>
      <c r="L835" s="3"/>
      <c r="M835" s="101"/>
      <c r="N835" s="110"/>
      <c r="O835" s="2">
        <v>4058.23</v>
      </c>
      <c r="P835" s="3"/>
    </row>
    <row r="836" spans="1:16" x14ac:dyDescent="0.3">
      <c r="A836">
        <v>92204</v>
      </c>
      <c r="B836" s="2">
        <v>334486.55</v>
      </c>
      <c r="C836" s="2">
        <v>680637.27</v>
      </c>
      <c r="D836" s="2">
        <v>6861.32</v>
      </c>
      <c r="E836" s="2">
        <v>6861.32</v>
      </c>
      <c r="F836" s="2">
        <v>8407.82</v>
      </c>
      <c r="G836" s="2">
        <v>17108.79</v>
      </c>
      <c r="H836" s="2">
        <v>172.46</v>
      </c>
      <c r="I836" s="2">
        <v>172.46</v>
      </c>
      <c r="J836" s="100">
        <v>711813.61999999988</v>
      </c>
      <c r="K836" s="2"/>
      <c r="L836" s="3"/>
      <c r="M836" s="101"/>
      <c r="N836" s="110"/>
      <c r="O836" s="2">
        <v>0</v>
      </c>
      <c r="P836" s="3"/>
    </row>
    <row r="837" spans="1:16" x14ac:dyDescent="0.3">
      <c r="A837">
        <v>92302</v>
      </c>
      <c r="B837" s="2">
        <v>608097.03</v>
      </c>
      <c r="C837" s="2">
        <v>1195288.6399999999</v>
      </c>
      <c r="D837" s="2">
        <v>12473.75</v>
      </c>
      <c r="E837" s="2">
        <v>12473.75</v>
      </c>
      <c r="F837" s="2">
        <v>37533.06</v>
      </c>
      <c r="G837" s="2">
        <v>76375.360000000001</v>
      </c>
      <c r="H837" s="2">
        <v>769.91</v>
      </c>
      <c r="I837" s="2">
        <v>769.91</v>
      </c>
      <c r="J837" s="100">
        <v>1298151.3199999998</v>
      </c>
      <c r="K837" s="2"/>
      <c r="L837" s="3"/>
      <c r="M837" s="101"/>
      <c r="N837" s="110"/>
      <c r="O837" s="2">
        <v>42111.49</v>
      </c>
      <c r="P837" s="3"/>
    </row>
    <row r="838" spans="1:16" x14ac:dyDescent="0.3">
      <c r="A838">
        <v>92310</v>
      </c>
      <c r="B838" s="2">
        <v>167832.95999999999</v>
      </c>
      <c r="C838" s="2">
        <v>341532.05</v>
      </c>
      <c r="D838" s="2">
        <v>3442.86</v>
      </c>
      <c r="E838" s="2">
        <v>3442.86</v>
      </c>
      <c r="F838" s="2">
        <v>0</v>
      </c>
      <c r="G838" s="2">
        <v>0</v>
      </c>
      <c r="H838" s="2">
        <v>0</v>
      </c>
      <c r="I838" s="2">
        <v>0</v>
      </c>
      <c r="J838" s="100">
        <v>348417.76999999996</v>
      </c>
      <c r="K838" s="2"/>
      <c r="L838" s="3"/>
      <c r="M838" s="101"/>
      <c r="N838" s="110"/>
      <c r="O838" s="2">
        <v>0</v>
      </c>
      <c r="P838" s="3"/>
    </row>
    <row r="839" spans="1:16" x14ac:dyDescent="0.3">
      <c r="A839">
        <v>92313</v>
      </c>
      <c r="B839" s="2">
        <v>75168.14</v>
      </c>
      <c r="C839" s="2">
        <v>152959.84</v>
      </c>
      <c r="D839" s="2">
        <v>1541.96</v>
      </c>
      <c r="E839" s="2">
        <v>1541.96</v>
      </c>
      <c r="F839" s="2">
        <v>13788.57</v>
      </c>
      <c r="G839" s="2">
        <v>28057.03</v>
      </c>
      <c r="H839" s="2">
        <v>282.81</v>
      </c>
      <c r="I839" s="2">
        <v>282.81</v>
      </c>
      <c r="J839" s="100">
        <v>184666.40999999997</v>
      </c>
      <c r="K839" s="2"/>
      <c r="L839" s="3"/>
      <c r="M839" s="101"/>
      <c r="N839" s="110"/>
      <c r="O839" s="2">
        <v>0</v>
      </c>
      <c r="P839" s="3"/>
    </row>
    <row r="840" spans="1:16" x14ac:dyDescent="0.3">
      <c r="A840">
        <v>92318</v>
      </c>
      <c r="B840" s="2">
        <v>24813.48</v>
      </c>
      <c r="C840" s="2">
        <v>50495.64</v>
      </c>
      <c r="D840" s="2">
        <v>509.01</v>
      </c>
      <c r="E840" s="2">
        <v>509.01</v>
      </c>
      <c r="F840" s="2">
        <v>0</v>
      </c>
      <c r="G840" s="2">
        <v>0</v>
      </c>
      <c r="H840" s="2">
        <v>0</v>
      </c>
      <c r="I840" s="2">
        <v>0</v>
      </c>
      <c r="J840" s="100">
        <v>51513.66</v>
      </c>
      <c r="K840" s="2"/>
      <c r="L840" s="3"/>
      <c r="M840" s="101"/>
      <c r="N840" s="110"/>
      <c r="O840" s="2">
        <v>0</v>
      </c>
      <c r="P840" s="3"/>
    </row>
    <row r="841" spans="1:16" x14ac:dyDescent="0.3">
      <c r="A841">
        <v>92319</v>
      </c>
      <c r="B841" s="2">
        <v>214217.87</v>
      </c>
      <c r="C841" s="2">
        <v>435901.35</v>
      </c>
      <c r="D841" s="2">
        <v>4394.22</v>
      </c>
      <c r="E841" s="2">
        <v>4394.22</v>
      </c>
      <c r="F841" s="2">
        <v>35835.68</v>
      </c>
      <c r="G841" s="2">
        <v>72921.52</v>
      </c>
      <c r="H841" s="2">
        <v>735.12</v>
      </c>
      <c r="I841" s="2">
        <v>735.12</v>
      </c>
      <c r="J841" s="100">
        <v>519081.54999999987</v>
      </c>
      <c r="K841" s="2"/>
      <c r="L841" s="3"/>
      <c r="M841" s="101"/>
      <c r="N841" s="110"/>
      <c r="O841" s="2">
        <v>0</v>
      </c>
      <c r="P841" s="3"/>
    </row>
    <row r="842" spans="1:16" x14ac:dyDescent="0.3">
      <c r="A842">
        <v>92404</v>
      </c>
      <c r="B842" s="2">
        <v>40013.120000000003</v>
      </c>
      <c r="C842" s="2">
        <v>79602.350000000006</v>
      </c>
      <c r="D842" s="2">
        <v>820.77</v>
      </c>
      <c r="E842" s="2">
        <v>820.77</v>
      </c>
      <c r="F842" s="2">
        <v>0</v>
      </c>
      <c r="G842" s="2">
        <v>0</v>
      </c>
      <c r="H842" s="2">
        <v>0</v>
      </c>
      <c r="I842" s="2">
        <v>0</v>
      </c>
      <c r="J842" s="100">
        <v>81243.890000000014</v>
      </c>
      <c r="K842" s="2"/>
      <c r="L842" s="3"/>
      <c r="M842" s="101"/>
      <c r="N842" s="110"/>
      <c r="O842" s="2">
        <v>1819.51</v>
      </c>
      <c r="P842" s="3"/>
    </row>
    <row r="843" spans="1:16" x14ac:dyDescent="0.3">
      <c r="A843">
        <v>92502</v>
      </c>
      <c r="B843" s="2">
        <v>66769.009999999995</v>
      </c>
      <c r="C843" s="2">
        <v>130165.65</v>
      </c>
      <c r="D843" s="2">
        <v>1369.62</v>
      </c>
      <c r="E843" s="2">
        <v>1369.62</v>
      </c>
      <c r="F843" s="2">
        <v>0</v>
      </c>
      <c r="G843" s="2">
        <v>0</v>
      </c>
      <c r="H843" s="2">
        <v>0</v>
      </c>
      <c r="I843" s="2">
        <v>0</v>
      </c>
      <c r="J843" s="100">
        <v>132904.88999999998</v>
      </c>
      <c r="K843" s="2"/>
      <c r="L843" s="3"/>
      <c r="M843" s="101"/>
      <c r="N843" s="110"/>
      <c r="O843" s="2">
        <v>5700.2</v>
      </c>
      <c r="P843" s="3"/>
    </row>
    <row r="844" spans="1:16" x14ac:dyDescent="0.3">
      <c r="A844">
        <v>92507</v>
      </c>
      <c r="B844" s="2">
        <v>7946.42</v>
      </c>
      <c r="C844" s="2">
        <v>16169.86</v>
      </c>
      <c r="D844" s="2">
        <v>0</v>
      </c>
      <c r="E844" s="2">
        <v>0</v>
      </c>
      <c r="F844" s="2">
        <v>0</v>
      </c>
      <c r="G844" s="2">
        <v>0</v>
      </c>
      <c r="H844" s="2">
        <v>0</v>
      </c>
      <c r="I844" s="2">
        <v>0</v>
      </c>
      <c r="J844" s="100">
        <v>16169.86</v>
      </c>
      <c r="K844" s="2"/>
      <c r="L844" s="3"/>
      <c r="M844" s="101"/>
      <c r="N844" s="110"/>
      <c r="O844" s="2">
        <v>0</v>
      </c>
      <c r="P844" s="3"/>
    </row>
    <row r="845" spans="1:16" x14ac:dyDescent="0.3">
      <c r="A845">
        <v>92606</v>
      </c>
      <c r="B845" s="2">
        <v>1035673.7</v>
      </c>
      <c r="C845" s="2">
        <v>2028312.91</v>
      </c>
      <c r="D845" s="2">
        <v>21244.69</v>
      </c>
      <c r="E845" s="2">
        <v>21244.69</v>
      </c>
      <c r="F845" s="2">
        <v>4276.82</v>
      </c>
      <c r="G845" s="2">
        <v>8702.69</v>
      </c>
      <c r="H845" s="2">
        <v>87.72</v>
      </c>
      <c r="I845" s="2">
        <v>87.72</v>
      </c>
      <c r="J845" s="100">
        <v>2079680.4199999997</v>
      </c>
      <c r="K845" s="2"/>
      <c r="L845" s="3"/>
      <c r="M845" s="101"/>
      <c r="N845" s="110"/>
      <c r="O845" s="2">
        <v>78068.66</v>
      </c>
      <c r="P845" s="3"/>
    </row>
    <row r="846" spans="1:16" x14ac:dyDescent="0.3">
      <c r="A846">
        <v>92609</v>
      </c>
      <c r="B846" s="2">
        <v>6641.07</v>
      </c>
      <c r="C846" s="2">
        <v>12970.23</v>
      </c>
      <c r="D846" s="2">
        <v>136.24</v>
      </c>
      <c r="E846" s="2">
        <v>136.24</v>
      </c>
      <c r="F846" s="2">
        <v>0</v>
      </c>
      <c r="G846" s="2">
        <v>0</v>
      </c>
      <c r="H846" s="2">
        <v>0</v>
      </c>
      <c r="I846" s="2">
        <v>0</v>
      </c>
      <c r="J846" s="100">
        <v>13242.71</v>
      </c>
      <c r="K846" s="2"/>
      <c r="L846" s="3"/>
      <c r="M846" s="101"/>
      <c r="N846" s="110"/>
      <c r="O846" s="2">
        <v>543.70000000000005</v>
      </c>
      <c r="P846" s="3"/>
    </row>
    <row r="847" spans="1:16" x14ac:dyDescent="0.3">
      <c r="A847">
        <v>92805</v>
      </c>
      <c r="B847" s="2">
        <v>81538.289999999994</v>
      </c>
      <c r="C847" s="2">
        <v>165920.41</v>
      </c>
      <c r="D847" s="2">
        <v>1672.58</v>
      </c>
      <c r="E847" s="2">
        <v>0</v>
      </c>
      <c r="F847" s="2">
        <v>0</v>
      </c>
      <c r="G847" s="2">
        <v>0</v>
      </c>
      <c r="H847" s="2">
        <v>0</v>
      </c>
      <c r="I847" s="2">
        <v>0</v>
      </c>
      <c r="J847" s="100">
        <v>167592.99</v>
      </c>
      <c r="K847" s="2"/>
      <c r="L847" s="3"/>
      <c r="M847" s="101"/>
      <c r="N847" s="110"/>
      <c r="O847" s="2">
        <v>0</v>
      </c>
      <c r="P847" s="3"/>
    </row>
    <row r="848" spans="1:16" x14ac:dyDescent="0.3">
      <c r="A848">
        <v>93005</v>
      </c>
      <c r="B848" s="2">
        <v>211247.42</v>
      </c>
      <c r="C848" s="2">
        <v>413011.85</v>
      </c>
      <c r="D848" s="2">
        <v>4333.28</v>
      </c>
      <c r="E848" s="2">
        <v>4333.28</v>
      </c>
      <c r="F848" s="2">
        <v>13693.82</v>
      </c>
      <c r="G848" s="2">
        <v>27865.4</v>
      </c>
      <c r="H848" s="2">
        <v>280.92</v>
      </c>
      <c r="I848" s="2">
        <v>280.92</v>
      </c>
      <c r="J848" s="100">
        <v>450105.65</v>
      </c>
      <c r="K848" s="2"/>
      <c r="L848" s="3"/>
      <c r="M848" s="101"/>
      <c r="N848" s="110"/>
      <c r="O848" s="2">
        <v>16849.12</v>
      </c>
      <c r="P848" s="3"/>
    </row>
    <row r="849" spans="1:16" x14ac:dyDescent="0.3">
      <c r="A849">
        <v>93706</v>
      </c>
      <c r="B849" s="2">
        <v>44691.71</v>
      </c>
      <c r="C849" s="2">
        <v>90940.81</v>
      </c>
      <c r="D849" s="2">
        <v>916.78</v>
      </c>
      <c r="E849" s="2">
        <v>916.78</v>
      </c>
      <c r="F849" s="2">
        <v>3051.89</v>
      </c>
      <c r="G849" s="2">
        <v>6210.11</v>
      </c>
      <c r="H849" s="2">
        <v>62.6</v>
      </c>
      <c r="I849" s="2">
        <v>62.6</v>
      </c>
      <c r="J849" s="100">
        <v>99109.680000000008</v>
      </c>
      <c r="K849" s="2"/>
      <c r="L849" s="3"/>
      <c r="M849" s="101"/>
      <c r="N849" s="110"/>
      <c r="O849" s="2">
        <v>0</v>
      </c>
      <c r="P849" s="3"/>
    </row>
    <row r="850" spans="1:16" x14ac:dyDescent="0.3">
      <c r="A850">
        <v>93808</v>
      </c>
      <c r="B850" s="2">
        <v>31064.25</v>
      </c>
      <c r="C850" s="2">
        <v>60976.38</v>
      </c>
      <c r="D850" s="2">
        <v>637.25</v>
      </c>
      <c r="E850" s="2">
        <v>637.25</v>
      </c>
      <c r="F850" s="2">
        <v>1749.02</v>
      </c>
      <c r="G850" s="2">
        <v>3545.21</v>
      </c>
      <c r="H850" s="2">
        <v>35.880000000000003</v>
      </c>
      <c r="I850" s="2">
        <v>35.880000000000003</v>
      </c>
      <c r="J850" s="100">
        <v>65867.850000000006</v>
      </c>
      <c r="K850" s="2"/>
      <c r="L850" s="3"/>
      <c r="M850" s="101"/>
      <c r="N850" s="110"/>
      <c r="O850" s="2">
        <v>2235.19</v>
      </c>
      <c r="P850" s="3"/>
    </row>
    <row r="851" spans="1:16" x14ac:dyDescent="0.3">
      <c r="A851">
        <v>94216</v>
      </c>
      <c r="B851" s="2">
        <v>198437.47</v>
      </c>
      <c r="C851" s="2">
        <v>403794.8</v>
      </c>
      <c r="D851" s="2">
        <v>0</v>
      </c>
      <c r="E851" s="2">
        <v>0</v>
      </c>
      <c r="F851" s="2">
        <v>59194.94</v>
      </c>
      <c r="G851" s="2">
        <v>120453.99</v>
      </c>
      <c r="H851" s="2">
        <v>0</v>
      </c>
      <c r="I851" s="2">
        <v>0</v>
      </c>
      <c r="J851" s="100">
        <v>524248.79</v>
      </c>
      <c r="K851" s="2"/>
      <c r="L851" s="3"/>
      <c r="M851" s="101"/>
      <c r="N851" s="110"/>
      <c r="O851" s="2">
        <v>0</v>
      </c>
      <c r="P851" s="3"/>
    </row>
    <row r="852" spans="1:16" x14ac:dyDescent="0.3">
      <c r="A852">
        <v>94218</v>
      </c>
      <c r="B852" s="2">
        <v>112026.96</v>
      </c>
      <c r="C852" s="2">
        <v>227960.59</v>
      </c>
      <c r="D852" s="2">
        <v>0</v>
      </c>
      <c r="E852" s="2">
        <v>0</v>
      </c>
      <c r="F852" s="2">
        <v>16454.169999999998</v>
      </c>
      <c r="G852" s="2">
        <v>33482.06</v>
      </c>
      <c r="H852" s="2">
        <v>0</v>
      </c>
      <c r="I852" s="2">
        <v>0</v>
      </c>
      <c r="J852" s="100">
        <v>261442.65000000002</v>
      </c>
      <c r="K852" s="2"/>
      <c r="L852" s="3"/>
      <c r="M852" s="101"/>
      <c r="N852" s="110"/>
      <c r="O852" s="2">
        <v>0</v>
      </c>
      <c r="P852" s="3"/>
    </row>
    <row r="853" spans="1:16" x14ac:dyDescent="0.3">
      <c r="A853">
        <v>94219</v>
      </c>
      <c r="B853" s="2">
        <v>116765.2</v>
      </c>
      <c r="C853" s="2">
        <v>237602.36</v>
      </c>
      <c r="D853" s="2">
        <v>2395.16</v>
      </c>
      <c r="E853" s="2">
        <v>2395.16</v>
      </c>
      <c r="F853" s="2">
        <v>6115.11</v>
      </c>
      <c r="G853" s="2">
        <v>12443.49</v>
      </c>
      <c r="H853" s="2">
        <v>125.44</v>
      </c>
      <c r="I853" s="2">
        <v>125.44</v>
      </c>
      <c r="J853" s="100">
        <v>255087.05</v>
      </c>
      <c r="K853" s="2"/>
      <c r="L853" s="3"/>
      <c r="M853" s="101"/>
      <c r="N853" s="110"/>
      <c r="O853" s="2">
        <v>0</v>
      </c>
      <c r="P853" s="3"/>
    </row>
    <row r="854" spans="1:16" x14ac:dyDescent="0.3">
      <c r="A854">
        <v>94220</v>
      </c>
      <c r="B854" s="2">
        <v>103581.06</v>
      </c>
      <c r="C854" s="2">
        <v>210773.56</v>
      </c>
      <c r="D854" s="2">
        <v>2124.73</v>
      </c>
      <c r="E854" s="2">
        <v>2124.73</v>
      </c>
      <c r="F854" s="2">
        <v>0</v>
      </c>
      <c r="G854" s="2">
        <v>0</v>
      </c>
      <c r="H854" s="2">
        <v>0</v>
      </c>
      <c r="I854" s="2">
        <v>0</v>
      </c>
      <c r="J854" s="100">
        <v>215023.02000000002</v>
      </c>
      <c r="K854" s="2"/>
      <c r="L854" s="3"/>
      <c r="M854" s="101"/>
      <c r="N854" s="110"/>
      <c r="O854" s="2">
        <v>0</v>
      </c>
      <c r="P854" s="3"/>
    </row>
    <row r="855" spans="1:16" x14ac:dyDescent="0.3">
      <c r="A855">
        <v>94221</v>
      </c>
      <c r="B855" s="2">
        <v>74459.45</v>
      </c>
      <c r="C855" s="2">
        <v>151521.35999999999</v>
      </c>
      <c r="D855" s="2">
        <v>1527.49</v>
      </c>
      <c r="E855" s="2">
        <v>1527.49</v>
      </c>
      <c r="F855" s="2">
        <v>0</v>
      </c>
      <c r="G855" s="2">
        <v>0</v>
      </c>
      <c r="H855" s="2">
        <v>0</v>
      </c>
      <c r="I855" s="2">
        <v>0</v>
      </c>
      <c r="J855" s="100">
        <v>154576.33999999997</v>
      </c>
      <c r="K855" s="2"/>
      <c r="L855" s="3"/>
      <c r="M855" s="101"/>
      <c r="N855" s="110"/>
      <c r="O855" s="2">
        <v>0</v>
      </c>
      <c r="P855" s="3"/>
    </row>
    <row r="856" spans="1:16" x14ac:dyDescent="0.3">
      <c r="A856">
        <v>94224</v>
      </c>
      <c r="B856" s="2">
        <v>4232.1499999999996</v>
      </c>
      <c r="C856" s="2">
        <v>8611.84</v>
      </c>
      <c r="D856" s="2">
        <v>0</v>
      </c>
      <c r="E856" s="2">
        <v>0</v>
      </c>
      <c r="F856" s="2">
        <v>3356.14</v>
      </c>
      <c r="G856" s="2">
        <v>6829.19</v>
      </c>
      <c r="H856" s="2">
        <v>0</v>
      </c>
      <c r="I856" s="2">
        <v>0</v>
      </c>
      <c r="J856" s="100">
        <v>15441.029999999999</v>
      </c>
      <c r="K856" s="2"/>
      <c r="L856" s="3"/>
      <c r="M856" s="101"/>
      <c r="N856" s="110"/>
      <c r="O856" s="2">
        <v>0</v>
      </c>
      <c r="P856" s="3"/>
    </row>
    <row r="857" spans="1:16" x14ac:dyDescent="0.3">
      <c r="A857">
        <v>94225</v>
      </c>
      <c r="B857" s="2">
        <v>79118.92</v>
      </c>
      <c r="C857" s="2">
        <v>160995.84</v>
      </c>
      <c r="D857" s="2">
        <v>1622.97</v>
      </c>
      <c r="E857" s="2">
        <v>1622.97</v>
      </c>
      <c r="F857" s="2">
        <v>0</v>
      </c>
      <c r="G857" s="2">
        <v>0</v>
      </c>
      <c r="H857" s="2">
        <v>0</v>
      </c>
      <c r="I857" s="2">
        <v>0</v>
      </c>
      <c r="J857" s="100">
        <v>164241.78</v>
      </c>
      <c r="K857" s="2"/>
      <c r="L857" s="3"/>
      <c r="M857" s="101"/>
      <c r="N857" s="110"/>
      <c r="O857" s="2">
        <v>0</v>
      </c>
      <c r="P857" s="3"/>
    </row>
    <row r="858" spans="1:16" x14ac:dyDescent="0.3">
      <c r="A858">
        <v>94226</v>
      </c>
      <c r="B858" s="2">
        <v>73377.88</v>
      </c>
      <c r="C858" s="2">
        <v>149317.85</v>
      </c>
      <c r="D858" s="2">
        <v>1505.22</v>
      </c>
      <c r="E858" s="2">
        <v>1505.22</v>
      </c>
      <c r="F858" s="2">
        <v>0</v>
      </c>
      <c r="G858" s="2">
        <v>0</v>
      </c>
      <c r="H858" s="2">
        <v>0</v>
      </c>
      <c r="I858" s="2">
        <v>0</v>
      </c>
      <c r="J858" s="100">
        <v>152328.29</v>
      </c>
      <c r="K858" s="2"/>
      <c r="L858" s="3"/>
      <c r="M858" s="101"/>
      <c r="N858" s="110"/>
      <c r="O858" s="2">
        <v>0</v>
      </c>
      <c r="P858" s="3"/>
    </row>
    <row r="859" spans="1:16" x14ac:dyDescent="0.3">
      <c r="A859">
        <v>94227</v>
      </c>
      <c r="B859" s="2">
        <v>58682.87</v>
      </c>
      <c r="C859" s="2">
        <v>119411.6</v>
      </c>
      <c r="D859" s="2">
        <v>1203.76</v>
      </c>
      <c r="E859" s="2">
        <v>1203.76</v>
      </c>
      <c r="F859" s="2">
        <v>0</v>
      </c>
      <c r="G859" s="2">
        <v>0</v>
      </c>
      <c r="H859" s="2">
        <v>0</v>
      </c>
      <c r="I859" s="2">
        <v>0</v>
      </c>
      <c r="J859" s="100">
        <v>121819.12</v>
      </c>
      <c r="K859" s="2"/>
      <c r="L859" s="3"/>
      <c r="M859" s="101"/>
      <c r="N859" s="110"/>
      <c r="O859" s="2">
        <v>0</v>
      </c>
      <c r="P859" s="3"/>
    </row>
    <row r="860" spans="1:16" x14ac:dyDescent="0.3">
      <c r="A860">
        <v>94228</v>
      </c>
      <c r="B860" s="2">
        <v>28083.19</v>
      </c>
      <c r="C860" s="2">
        <v>57145.73</v>
      </c>
      <c r="D860" s="2">
        <v>576.05999999999995</v>
      </c>
      <c r="E860" s="2">
        <v>576.05999999999995</v>
      </c>
      <c r="F860" s="2">
        <v>2812.69</v>
      </c>
      <c r="G860" s="2">
        <v>5723.49</v>
      </c>
      <c r="H860" s="2">
        <v>57.7</v>
      </c>
      <c r="I860" s="2">
        <v>57.7</v>
      </c>
      <c r="J860" s="100">
        <v>64136.739999999991</v>
      </c>
      <c r="K860" s="2"/>
      <c r="L860" s="3"/>
      <c r="M860" s="101"/>
      <c r="N860" s="110"/>
      <c r="O860" s="2">
        <v>0</v>
      </c>
      <c r="P860" s="3"/>
    </row>
    <row r="861" spans="1:16" x14ac:dyDescent="0.3">
      <c r="A861">
        <v>94229</v>
      </c>
      <c r="B861" s="108">
        <v>35755.4</v>
      </c>
      <c r="C861" s="108">
        <v>72756.960000000006</v>
      </c>
      <c r="D861" s="108">
        <v>733.46</v>
      </c>
      <c r="E861" s="108">
        <v>733.46</v>
      </c>
      <c r="F861" s="108">
        <v>0</v>
      </c>
      <c r="G861" s="108">
        <v>0</v>
      </c>
      <c r="H861" s="108">
        <v>0</v>
      </c>
      <c r="I861" s="108">
        <v>0</v>
      </c>
      <c r="J861" s="100">
        <v>74223.880000000019</v>
      </c>
      <c r="K861" s="2"/>
      <c r="L861" s="3"/>
      <c r="M861" s="101"/>
      <c r="N861" s="110"/>
      <c r="O861" s="2">
        <v>0</v>
      </c>
      <c r="P861" s="3"/>
    </row>
    <row r="862" spans="1:16" x14ac:dyDescent="0.3">
      <c r="A862" s="98">
        <v>94231</v>
      </c>
      <c r="B862" s="2">
        <v>31384.66</v>
      </c>
      <c r="C862" s="99">
        <v>63863.77</v>
      </c>
      <c r="D862" s="2">
        <v>643.79</v>
      </c>
      <c r="E862" s="2">
        <v>643.79</v>
      </c>
      <c r="F862" s="2">
        <v>0</v>
      </c>
      <c r="G862" s="2">
        <v>0</v>
      </c>
      <c r="H862" s="2">
        <v>0</v>
      </c>
      <c r="I862" s="2">
        <v>0</v>
      </c>
      <c r="J862">
        <v>65151.35</v>
      </c>
      <c r="O862">
        <v>0</v>
      </c>
    </row>
    <row r="863" spans="1:16" x14ac:dyDescent="0.3">
      <c r="A863" s="98">
        <v>94232</v>
      </c>
      <c r="B863" s="2">
        <v>27103.49</v>
      </c>
      <c r="C863" s="99">
        <v>54405.66</v>
      </c>
      <c r="D863" s="2">
        <v>555.95000000000005</v>
      </c>
      <c r="E863" s="2">
        <v>555.95000000000005</v>
      </c>
      <c r="F863" s="2">
        <v>0</v>
      </c>
      <c r="G863" s="2">
        <v>0</v>
      </c>
      <c r="H863" s="2">
        <v>0</v>
      </c>
      <c r="I863" s="2">
        <v>0</v>
      </c>
      <c r="J863">
        <v>55517.56</v>
      </c>
      <c r="O863">
        <v>0</v>
      </c>
    </row>
    <row r="864" spans="1:16" x14ac:dyDescent="0.3">
      <c r="A864" s="98">
        <v>94504</v>
      </c>
      <c r="B864" s="2">
        <v>4421.04</v>
      </c>
      <c r="C864" s="99">
        <v>8251.67</v>
      </c>
      <c r="D864" s="2">
        <v>0</v>
      </c>
      <c r="E864" s="2">
        <v>90.7</v>
      </c>
      <c r="F864" s="2">
        <v>0</v>
      </c>
      <c r="G864" s="2">
        <v>0</v>
      </c>
      <c r="H864" s="2">
        <v>0</v>
      </c>
      <c r="I864" s="2">
        <v>0</v>
      </c>
      <c r="J864">
        <v>8342.3700000000008</v>
      </c>
      <c r="O864">
        <v>744.59</v>
      </c>
    </row>
    <row r="865" spans="1:15" x14ac:dyDescent="0.3">
      <c r="A865" s="98">
        <v>94607</v>
      </c>
      <c r="B865" s="2">
        <v>126276.88</v>
      </c>
      <c r="C865" s="99">
        <v>256957.27</v>
      </c>
      <c r="D865" s="2">
        <v>0</v>
      </c>
      <c r="E865" s="2">
        <v>2590.25</v>
      </c>
      <c r="F865" s="2">
        <v>0</v>
      </c>
      <c r="G865" s="2">
        <v>0</v>
      </c>
      <c r="H865" s="2">
        <v>0</v>
      </c>
      <c r="I865" s="2">
        <v>0</v>
      </c>
      <c r="J865">
        <v>259547.51999999999</v>
      </c>
      <c r="O865">
        <v>0</v>
      </c>
    </row>
    <row r="866" spans="1:15" x14ac:dyDescent="0.3">
      <c r="A866" s="98">
        <v>94608</v>
      </c>
      <c r="B866" s="2">
        <v>7193.77</v>
      </c>
      <c r="C866" s="99">
        <v>14638.39</v>
      </c>
      <c r="D866" s="2">
        <v>147.55000000000001</v>
      </c>
      <c r="E866" s="2">
        <v>147.55000000000001</v>
      </c>
      <c r="F866" s="2">
        <v>0</v>
      </c>
      <c r="G866" s="2">
        <v>0</v>
      </c>
      <c r="H866" s="2">
        <v>0</v>
      </c>
      <c r="I866" s="2">
        <v>0</v>
      </c>
      <c r="J866">
        <v>14933.489999999998</v>
      </c>
      <c r="O866">
        <v>0</v>
      </c>
    </row>
  </sheetData>
  <sortState xmlns:xlrd2="http://schemas.microsoft.com/office/spreadsheetml/2017/richdata2" ref="A3:P479">
    <sortCondition ref="A3:A479"/>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2023-12-28T17:59:19Z</dcterms:modified>
</cp:coreProperties>
</file>