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I:\GASB\Contribution reconciliation templates\"/>
    </mc:Choice>
  </mc:AlternateContent>
  <xr:revisionPtr revIDLastSave="0" documentId="13_ncr:1_{9FBE3CCD-9FC3-4B55-89E3-B8EBA0796D73}" xr6:coauthVersionLast="47" xr6:coauthVersionMax="47" xr10:uidLastSave="{00000000-0000-0000-0000-000000000000}"/>
  <workbookProtection workbookAlgorithmName="SHA-512" workbookHashValue="GbL77MzP0GAJflKWgscp5NvD+sLRxT2o8l6borNbu1JtPklF5lb3h7YSkFB4aj5dnQKrlmkOxlvAAI1MkEnrhw==" workbookSaltValue="QhWeT3JkjPQYlvxhj19y8w==" workbookSpinCount="100000" lockStructure="1"/>
  <bookViews>
    <workbookView xWindow="-107" yWindow="-107" windowWidth="20847" windowHeight="11208" xr2:uid="{D57FA478-61CC-4CAC-B70A-F9D70BC1F343}"/>
  </bookViews>
  <sheets>
    <sheet name="Instructions" sheetId="6" r:id="rId1"/>
    <sheet name="SCRS" sheetId="1" r:id="rId2"/>
    <sheet name="PORS" sheetId="4" r:id="rId3"/>
    <sheet name="SCRS GASB 68" sheetId="7" state="hidden" r:id="rId4"/>
    <sheet name="PORS GASB68" sheetId="8" state="hidden" r:id="rId5"/>
  </sheets>
  <definedNames>
    <definedName name="rsl710pr_2020" localSheetId="4">'PORS GASB68'!$A$3:$I$454</definedName>
    <definedName name="rsl710pr_2020" localSheetId="3">'SCRS GASB 68'!$A$3:$I$822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8" i="1" l="1"/>
  <c r="C18" i="1"/>
  <c r="B27" i="1"/>
  <c r="F5" i="1"/>
  <c r="J881" i="7"/>
  <c r="J3" i="8"/>
  <c r="J883" i="8"/>
  <c r="J882" i="8"/>
  <c r="J881" i="8"/>
  <c r="J880" i="8"/>
  <c r="J879" i="8"/>
  <c r="J878" i="8"/>
  <c r="J877" i="8"/>
  <c r="J876" i="8"/>
  <c r="J875" i="8"/>
  <c r="J874" i="8"/>
  <c r="J873" i="8"/>
  <c r="J872" i="8"/>
  <c r="J871" i="8"/>
  <c r="J870" i="8"/>
  <c r="J869" i="8"/>
  <c r="J868" i="8"/>
  <c r="J867" i="8"/>
  <c r="J866" i="8"/>
  <c r="J865" i="8"/>
  <c r="J864" i="8"/>
  <c r="J863" i="8"/>
  <c r="J862" i="8"/>
  <c r="J861" i="8"/>
  <c r="J860" i="8"/>
  <c r="J859" i="8"/>
  <c r="J858" i="8"/>
  <c r="J857" i="8"/>
  <c r="J856" i="8"/>
  <c r="J855" i="8"/>
  <c r="J854" i="8"/>
  <c r="J853" i="8"/>
  <c r="J852" i="8"/>
  <c r="J851" i="8"/>
  <c r="J850" i="8"/>
  <c r="J849" i="8"/>
  <c r="J848" i="8"/>
  <c r="J847" i="8"/>
  <c r="J846" i="8"/>
  <c r="J845" i="8"/>
  <c r="J844" i="8"/>
  <c r="J843" i="8"/>
  <c r="J842" i="8"/>
  <c r="J841" i="8"/>
  <c r="J840" i="8"/>
  <c r="J839" i="8"/>
  <c r="J838" i="8"/>
  <c r="J837" i="8"/>
  <c r="J836" i="8"/>
  <c r="J835" i="8"/>
  <c r="J834" i="8"/>
  <c r="J833" i="8"/>
  <c r="J832" i="8"/>
  <c r="J831" i="8"/>
  <c r="J830" i="8"/>
  <c r="J829" i="8"/>
  <c r="J828" i="8"/>
  <c r="J827" i="8"/>
  <c r="J826" i="8"/>
  <c r="J825" i="8"/>
  <c r="J824" i="8"/>
  <c r="J823" i="8"/>
  <c r="J822" i="8"/>
  <c r="J821" i="8"/>
  <c r="J820" i="8"/>
  <c r="J819" i="8"/>
  <c r="J818" i="8"/>
  <c r="J817" i="8"/>
  <c r="J816" i="8"/>
  <c r="J815" i="8"/>
  <c r="J814" i="8"/>
  <c r="J813" i="8"/>
  <c r="J812" i="8"/>
  <c r="J811" i="8"/>
  <c r="J810" i="8"/>
  <c r="J809" i="8"/>
  <c r="J808" i="8"/>
  <c r="J807" i="8"/>
  <c r="J806" i="8"/>
  <c r="J805" i="8"/>
  <c r="J804" i="8"/>
  <c r="J803" i="8"/>
  <c r="J802" i="8"/>
  <c r="J801" i="8"/>
  <c r="J800" i="8"/>
  <c r="J799" i="8"/>
  <c r="J798" i="8"/>
  <c r="J797" i="8"/>
  <c r="J796" i="8"/>
  <c r="J795" i="8"/>
  <c r="J794" i="8"/>
  <c r="J793" i="8"/>
  <c r="J792" i="8"/>
  <c r="J791" i="8"/>
  <c r="J790" i="8"/>
  <c r="J789" i="8"/>
  <c r="J788" i="8"/>
  <c r="J787" i="8"/>
  <c r="J786" i="8"/>
  <c r="J785" i="8"/>
  <c r="J784" i="8"/>
  <c r="J783" i="8"/>
  <c r="J782" i="8"/>
  <c r="J781" i="8"/>
  <c r="J780" i="8"/>
  <c r="J779" i="8"/>
  <c r="J778" i="8"/>
  <c r="J777" i="8"/>
  <c r="J776" i="8"/>
  <c r="J775" i="8"/>
  <c r="J774" i="8"/>
  <c r="J773" i="8"/>
  <c r="J772" i="8"/>
  <c r="J771" i="8"/>
  <c r="J770" i="8"/>
  <c r="J769" i="8"/>
  <c r="J768" i="8"/>
  <c r="J767" i="8"/>
  <c r="J766" i="8"/>
  <c r="J765" i="8"/>
  <c r="J764" i="8"/>
  <c r="J763" i="8"/>
  <c r="J762" i="8"/>
  <c r="J761" i="8"/>
  <c r="J760" i="8"/>
  <c r="J759" i="8"/>
  <c r="J758" i="8"/>
  <c r="J757" i="8"/>
  <c r="J756" i="8"/>
  <c r="J755" i="8"/>
  <c r="J754" i="8"/>
  <c r="J753" i="8"/>
  <c r="J752" i="8"/>
  <c r="J751" i="8"/>
  <c r="J750" i="8"/>
  <c r="J749" i="8"/>
  <c r="J748" i="8"/>
  <c r="J747" i="8"/>
  <c r="J746" i="8"/>
  <c r="J745" i="8"/>
  <c r="J744" i="8"/>
  <c r="J743" i="8"/>
  <c r="J742" i="8"/>
  <c r="J741" i="8"/>
  <c r="J740" i="8"/>
  <c r="J739" i="8"/>
  <c r="J738" i="8"/>
  <c r="J737" i="8"/>
  <c r="J736" i="8"/>
  <c r="J735" i="8"/>
  <c r="J734" i="8"/>
  <c r="J733" i="8"/>
  <c r="J732" i="8"/>
  <c r="J731" i="8"/>
  <c r="J730" i="8"/>
  <c r="J729" i="8"/>
  <c r="J728" i="8"/>
  <c r="J727" i="8"/>
  <c r="J726" i="8"/>
  <c r="J725" i="8"/>
  <c r="J724" i="8"/>
  <c r="J723" i="8"/>
  <c r="J722" i="8"/>
  <c r="J721" i="8"/>
  <c r="J720" i="8"/>
  <c r="J719" i="8"/>
  <c r="J718" i="8"/>
  <c r="J717" i="8"/>
  <c r="J716" i="8"/>
  <c r="J715" i="8"/>
  <c r="J714" i="8"/>
  <c r="J713" i="8"/>
  <c r="J712" i="8"/>
  <c r="J711" i="8"/>
  <c r="J710" i="8"/>
  <c r="J709" i="8"/>
  <c r="J708" i="8"/>
  <c r="J707" i="8"/>
  <c r="J706" i="8"/>
  <c r="J705" i="8"/>
  <c r="J704" i="8"/>
  <c r="J703" i="8"/>
  <c r="J702" i="8"/>
  <c r="J701" i="8"/>
  <c r="J700" i="8"/>
  <c r="J699" i="8"/>
  <c r="J698" i="8"/>
  <c r="J697" i="8"/>
  <c r="J696" i="8"/>
  <c r="J695" i="8"/>
  <c r="J694" i="8"/>
  <c r="J693" i="8"/>
  <c r="J692" i="8"/>
  <c r="J691" i="8"/>
  <c r="J690" i="8"/>
  <c r="J689" i="8"/>
  <c r="J688" i="8"/>
  <c r="J687" i="8"/>
  <c r="J686" i="8"/>
  <c r="J685" i="8"/>
  <c r="J684" i="8"/>
  <c r="J683" i="8"/>
  <c r="J682" i="8"/>
  <c r="J681" i="8"/>
  <c r="J680" i="8"/>
  <c r="J679" i="8"/>
  <c r="J678" i="8"/>
  <c r="J677" i="8"/>
  <c r="J676" i="8"/>
  <c r="J675" i="8"/>
  <c r="J674" i="8"/>
  <c r="J673" i="8"/>
  <c r="J672" i="8"/>
  <c r="J671" i="8"/>
  <c r="J670" i="8"/>
  <c r="J669" i="8"/>
  <c r="J668" i="8"/>
  <c r="J667" i="8"/>
  <c r="J666" i="8"/>
  <c r="J665" i="8"/>
  <c r="J664" i="8"/>
  <c r="J663" i="8"/>
  <c r="J662" i="8"/>
  <c r="J661" i="8"/>
  <c r="J660" i="8"/>
  <c r="J659" i="8"/>
  <c r="J658" i="8"/>
  <c r="J657" i="8"/>
  <c r="J656" i="8"/>
  <c r="J655" i="8"/>
  <c r="J654" i="8"/>
  <c r="J653" i="8"/>
  <c r="J652" i="8"/>
  <c r="J651" i="8"/>
  <c r="J650" i="8"/>
  <c r="J649" i="8"/>
  <c r="J648" i="8"/>
  <c r="J647" i="8"/>
  <c r="J646" i="8"/>
  <c r="J645" i="8"/>
  <c r="J644" i="8"/>
  <c r="J643" i="8"/>
  <c r="J642" i="8"/>
  <c r="J641" i="8"/>
  <c r="J640" i="8"/>
  <c r="J639" i="8"/>
  <c r="J638" i="8"/>
  <c r="J637" i="8"/>
  <c r="J636" i="8"/>
  <c r="J635" i="8"/>
  <c r="J634" i="8"/>
  <c r="J633" i="8"/>
  <c r="J632" i="8"/>
  <c r="J631" i="8"/>
  <c r="J630" i="8"/>
  <c r="J629" i="8"/>
  <c r="J628" i="8"/>
  <c r="J627" i="8"/>
  <c r="J626" i="8"/>
  <c r="J625" i="8"/>
  <c r="J624" i="8"/>
  <c r="J623" i="8"/>
  <c r="J622" i="8"/>
  <c r="J621" i="8"/>
  <c r="J620" i="8"/>
  <c r="J619" i="8"/>
  <c r="J618" i="8"/>
  <c r="J617" i="8"/>
  <c r="J616" i="8"/>
  <c r="J615" i="8"/>
  <c r="J614" i="8"/>
  <c r="J613" i="8"/>
  <c r="J612" i="8"/>
  <c r="J611" i="8"/>
  <c r="J610" i="8"/>
  <c r="J609" i="8"/>
  <c r="J608" i="8"/>
  <c r="J607" i="8"/>
  <c r="J606" i="8"/>
  <c r="J605" i="8"/>
  <c r="J604" i="8"/>
  <c r="J603" i="8"/>
  <c r="J602" i="8"/>
  <c r="J601" i="8"/>
  <c r="J600" i="8"/>
  <c r="J599" i="8"/>
  <c r="J598" i="8"/>
  <c r="J597" i="8"/>
  <c r="J596" i="8"/>
  <c r="J595" i="8"/>
  <c r="J594" i="8"/>
  <c r="J593" i="8"/>
  <c r="J592" i="8"/>
  <c r="J591" i="8"/>
  <c r="J590" i="8"/>
  <c r="J589" i="8"/>
  <c r="J588" i="8"/>
  <c r="J587" i="8"/>
  <c r="J586" i="8"/>
  <c r="J585" i="8"/>
  <c r="J584" i="8"/>
  <c r="J583" i="8"/>
  <c r="J582" i="8"/>
  <c r="J581" i="8"/>
  <c r="J580" i="8"/>
  <c r="J579" i="8"/>
  <c r="J578" i="8"/>
  <c r="J577" i="8"/>
  <c r="J576" i="8"/>
  <c r="J575" i="8"/>
  <c r="J574" i="8"/>
  <c r="J573" i="8"/>
  <c r="J572" i="8"/>
  <c r="J571" i="8"/>
  <c r="J570" i="8"/>
  <c r="J569" i="8"/>
  <c r="J568" i="8"/>
  <c r="J567" i="8"/>
  <c r="J566" i="8"/>
  <c r="J565" i="8"/>
  <c r="J564" i="8"/>
  <c r="J563" i="8"/>
  <c r="J562" i="8"/>
  <c r="J561" i="8"/>
  <c r="J560" i="8"/>
  <c r="J559" i="8"/>
  <c r="J558" i="8"/>
  <c r="J557" i="8"/>
  <c r="J556" i="8"/>
  <c r="J555" i="8"/>
  <c r="J554" i="8"/>
  <c r="J553" i="8"/>
  <c r="J552" i="8"/>
  <c r="J551" i="8"/>
  <c r="J550" i="8"/>
  <c r="J549" i="8"/>
  <c r="J548" i="8"/>
  <c r="J547" i="8"/>
  <c r="J546" i="8"/>
  <c r="J545" i="8"/>
  <c r="J544" i="8"/>
  <c r="J543" i="8"/>
  <c r="J542" i="8"/>
  <c r="J541" i="8"/>
  <c r="J540" i="8"/>
  <c r="J539" i="8"/>
  <c r="J538" i="8"/>
  <c r="J537" i="8"/>
  <c r="J536" i="8"/>
  <c r="J535" i="8"/>
  <c r="J534" i="8"/>
  <c r="J533" i="8"/>
  <c r="J532" i="8"/>
  <c r="J531" i="8"/>
  <c r="J530" i="8"/>
  <c r="J529" i="8"/>
  <c r="J528" i="8"/>
  <c r="J527" i="8"/>
  <c r="J526" i="8"/>
  <c r="J525" i="8"/>
  <c r="J524" i="8"/>
  <c r="J523" i="8"/>
  <c r="J522" i="8"/>
  <c r="J521" i="8"/>
  <c r="J520" i="8"/>
  <c r="J519" i="8"/>
  <c r="J518" i="8"/>
  <c r="J517" i="8"/>
  <c r="J516" i="8"/>
  <c r="J515" i="8"/>
  <c r="J514" i="8"/>
  <c r="J513" i="8"/>
  <c r="J512" i="8"/>
  <c r="J511" i="8"/>
  <c r="J510" i="8"/>
  <c r="J509" i="8"/>
  <c r="J508" i="8"/>
  <c r="J507" i="8"/>
  <c r="J506" i="8"/>
  <c r="J505" i="8"/>
  <c r="J504" i="8"/>
  <c r="J503" i="8"/>
  <c r="J502" i="8"/>
  <c r="J501" i="8"/>
  <c r="J500" i="8"/>
  <c r="J499" i="8"/>
  <c r="J498" i="8"/>
  <c r="J497" i="8"/>
  <c r="J496" i="8"/>
  <c r="J495" i="8"/>
  <c r="J494" i="8"/>
  <c r="J493" i="8"/>
  <c r="J492" i="8"/>
  <c r="J491" i="8"/>
  <c r="J490" i="8"/>
  <c r="J489" i="8"/>
  <c r="J488" i="8"/>
  <c r="J487" i="8"/>
  <c r="J486" i="8"/>
  <c r="J485" i="8"/>
  <c r="J484" i="8"/>
  <c r="J483" i="8"/>
  <c r="J482" i="8"/>
  <c r="J481" i="8"/>
  <c r="J480" i="8"/>
  <c r="J479" i="8"/>
  <c r="J478" i="8"/>
  <c r="J477" i="8"/>
  <c r="J476" i="8"/>
  <c r="J475" i="8"/>
  <c r="J474" i="8"/>
  <c r="J473" i="8"/>
  <c r="J472" i="8"/>
  <c r="J471" i="8"/>
  <c r="J470" i="8"/>
  <c r="J469" i="8"/>
  <c r="J468" i="8"/>
  <c r="J467" i="8"/>
  <c r="J466" i="8"/>
  <c r="J465" i="8"/>
  <c r="J464" i="8"/>
  <c r="J463" i="8"/>
  <c r="J462" i="8"/>
  <c r="J461" i="8"/>
  <c r="J460" i="8"/>
  <c r="J459" i="8"/>
  <c r="J458" i="8"/>
  <c r="J457" i="8"/>
  <c r="J456" i="8"/>
  <c r="J455" i="8"/>
  <c r="J454" i="8"/>
  <c r="J453" i="8"/>
  <c r="J452" i="8"/>
  <c r="J451" i="8"/>
  <c r="J450" i="8"/>
  <c r="J449" i="8"/>
  <c r="J448" i="8"/>
  <c r="J447" i="8"/>
  <c r="J446" i="8"/>
  <c r="J445" i="8"/>
  <c r="J444" i="8"/>
  <c r="J443" i="8"/>
  <c r="J442" i="8"/>
  <c r="J441" i="8"/>
  <c r="J440" i="8"/>
  <c r="J439" i="8"/>
  <c r="J438" i="8"/>
  <c r="J437" i="8"/>
  <c r="J436" i="8"/>
  <c r="J435" i="8"/>
  <c r="J434" i="8"/>
  <c r="J433" i="8"/>
  <c r="J432" i="8"/>
  <c r="J431" i="8"/>
  <c r="J430" i="8"/>
  <c r="J429" i="8"/>
  <c r="J428" i="8"/>
  <c r="J427" i="8"/>
  <c r="J426" i="8"/>
  <c r="J425" i="8"/>
  <c r="J424" i="8"/>
  <c r="J423" i="8"/>
  <c r="J422" i="8"/>
  <c r="J421" i="8"/>
  <c r="J420" i="8"/>
  <c r="J419" i="8"/>
  <c r="J418" i="8"/>
  <c r="J417" i="8"/>
  <c r="J416" i="8"/>
  <c r="J415" i="8"/>
  <c r="J414" i="8"/>
  <c r="J413" i="8"/>
  <c r="J412" i="8"/>
  <c r="J411" i="8"/>
  <c r="J410" i="8"/>
  <c r="J409" i="8"/>
  <c r="J408" i="8"/>
  <c r="J407" i="8"/>
  <c r="J406" i="8"/>
  <c r="J405" i="8"/>
  <c r="J404" i="8"/>
  <c r="J403" i="8"/>
  <c r="J402" i="8"/>
  <c r="J401" i="8"/>
  <c r="J400" i="8"/>
  <c r="J399" i="8"/>
  <c r="J398" i="8"/>
  <c r="J397" i="8"/>
  <c r="J396" i="8"/>
  <c r="J395" i="8"/>
  <c r="J394" i="8"/>
  <c r="J393" i="8"/>
  <c r="J392" i="8"/>
  <c r="J391" i="8"/>
  <c r="J390" i="8"/>
  <c r="J389" i="8"/>
  <c r="J388" i="8"/>
  <c r="J387" i="8"/>
  <c r="J386" i="8"/>
  <c r="J385" i="8"/>
  <c r="J384" i="8"/>
  <c r="J383" i="8"/>
  <c r="J382" i="8"/>
  <c r="J381" i="8"/>
  <c r="J380" i="8"/>
  <c r="J379" i="8"/>
  <c r="J378" i="8"/>
  <c r="J377" i="8"/>
  <c r="J376" i="8"/>
  <c r="J375" i="8"/>
  <c r="J374" i="8"/>
  <c r="J373" i="8"/>
  <c r="J372" i="8"/>
  <c r="J371" i="8"/>
  <c r="J370" i="8"/>
  <c r="J369" i="8"/>
  <c r="J368" i="8"/>
  <c r="J367" i="8"/>
  <c r="J366" i="8"/>
  <c r="J365" i="8"/>
  <c r="J364" i="8"/>
  <c r="J363" i="8"/>
  <c r="J362" i="8"/>
  <c r="J361" i="8"/>
  <c r="J360" i="8"/>
  <c r="J359" i="8"/>
  <c r="J358" i="8"/>
  <c r="J357" i="8"/>
  <c r="J356" i="8"/>
  <c r="J355" i="8"/>
  <c r="J354" i="8"/>
  <c r="J353" i="8"/>
  <c r="J352" i="8"/>
  <c r="J351" i="8"/>
  <c r="J350" i="8"/>
  <c r="J349" i="8"/>
  <c r="J348" i="8"/>
  <c r="J347" i="8"/>
  <c r="J346" i="8"/>
  <c r="J345" i="8"/>
  <c r="J344" i="8"/>
  <c r="J343" i="8"/>
  <c r="J342" i="8"/>
  <c r="J341" i="8"/>
  <c r="J340" i="8"/>
  <c r="J339" i="8"/>
  <c r="J338" i="8"/>
  <c r="J337" i="8"/>
  <c r="J336" i="8"/>
  <c r="J335" i="8"/>
  <c r="J334" i="8"/>
  <c r="J333" i="8"/>
  <c r="J332" i="8"/>
  <c r="J331" i="8"/>
  <c r="J330" i="8"/>
  <c r="J329" i="8"/>
  <c r="J328" i="8"/>
  <c r="J327" i="8"/>
  <c r="J326" i="8"/>
  <c r="J325" i="8"/>
  <c r="J324" i="8"/>
  <c r="J323" i="8"/>
  <c r="J322" i="8"/>
  <c r="J321" i="8"/>
  <c r="J320" i="8"/>
  <c r="J319" i="8"/>
  <c r="J318" i="8"/>
  <c r="J317" i="8"/>
  <c r="J316" i="8"/>
  <c r="J315" i="8"/>
  <c r="J314" i="8"/>
  <c r="J313" i="8"/>
  <c r="J312" i="8"/>
  <c r="J311" i="8"/>
  <c r="J310" i="8"/>
  <c r="J309" i="8"/>
  <c r="J308" i="8"/>
  <c r="J307" i="8"/>
  <c r="J306" i="8"/>
  <c r="J305" i="8"/>
  <c r="J304" i="8"/>
  <c r="J303" i="8"/>
  <c r="J302" i="8"/>
  <c r="J301" i="8"/>
  <c r="J300" i="8"/>
  <c r="J299" i="8"/>
  <c r="J298" i="8"/>
  <c r="J297" i="8"/>
  <c r="J296" i="8"/>
  <c r="J295" i="8"/>
  <c r="J294" i="8"/>
  <c r="J293" i="8"/>
  <c r="J292" i="8"/>
  <c r="J291" i="8"/>
  <c r="J290" i="8"/>
  <c r="J289" i="8"/>
  <c r="J288" i="8"/>
  <c r="J287" i="8"/>
  <c r="J286" i="8"/>
  <c r="J285" i="8"/>
  <c r="J284" i="8"/>
  <c r="J283" i="8"/>
  <c r="J282" i="8"/>
  <c r="J281" i="8"/>
  <c r="J280" i="8"/>
  <c r="J279" i="8"/>
  <c r="J278" i="8"/>
  <c r="J277" i="8"/>
  <c r="J276" i="8"/>
  <c r="J275" i="8"/>
  <c r="J274" i="8"/>
  <c r="J273" i="8"/>
  <c r="J272" i="8"/>
  <c r="J271" i="8"/>
  <c r="J270" i="8"/>
  <c r="J269" i="8"/>
  <c r="J268" i="8"/>
  <c r="J267" i="8"/>
  <c r="J266" i="8"/>
  <c r="J265" i="8"/>
  <c r="J264" i="8"/>
  <c r="J263" i="8"/>
  <c r="J262" i="8"/>
  <c r="J261" i="8"/>
  <c r="J260" i="8"/>
  <c r="J259" i="8"/>
  <c r="J258" i="8"/>
  <c r="J257" i="8"/>
  <c r="J256" i="8"/>
  <c r="J255" i="8"/>
  <c r="J254" i="8"/>
  <c r="J253" i="8"/>
  <c r="J252" i="8"/>
  <c r="J251" i="8"/>
  <c r="J250" i="8"/>
  <c r="J249" i="8"/>
  <c r="J248" i="8"/>
  <c r="J247" i="8"/>
  <c r="J246" i="8"/>
  <c r="J245" i="8"/>
  <c r="J244" i="8"/>
  <c r="J243" i="8"/>
  <c r="J242" i="8"/>
  <c r="J241" i="8"/>
  <c r="J240" i="8"/>
  <c r="J239" i="8"/>
  <c r="J238" i="8"/>
  <c r="J237" i="8"/>
  <c r="J236" i="8"/>
  <c r="J235" i="8"/>
  <c r="J234" i="8"/>
  <c r="J233" i="8"/>
  <c r="J232" i="8"/>
  <c r="J231" i="8"/>
  <c r="J230" i="8"/>
  <c r="J229" i="8"/>
  <c r="J228" i="8"/>
  <c r="J227" i="8"/>
  <c r="J226" i="8"/>
  <c r="J225" i="8"/>
  <c r="J224" i="8"/>
  <c r="J223" i="8"/>
  <c r="J222" i="8"/>
  <c r="J221" i="8"/>
  <c r="J220" i="8"/>
  <c r="J219" i="8"/>
  <c r="J218" i="8"/>
  <c r="J217" i="8"/>
  <c r="J216" i="8"/>
  <c r="J215" i="8"/>
  <c r="J214" i="8"/>
  <c r="J213" i="8"/>
  <c r="J212" i="8"/>
  <c r="J211" i="8"/>
  <c r="J210" i="8"/>
  <c r="J209" i="8"/>
  <c r="J208" i="8"/>
  <c r="J207" i="8"/>
  <c r="J206" i="8"/>
  <c r="J205" i="8"/>
  <c r="J204" i="8"/>
  <c r="J203" i="8"/>
  <c r="J202" i="8"/>
  <c r="J201" i="8"/>
  <c r="J200" i="8"/>
  <c r="J199" i="8"/>
  <c r="J198" i="8"/>
  <c r="J197" i="8"/>
  <c r="J196" i="8"/>
  <c r="J195" i="8"/>
  <c r="J194" i="8"/>
  <c r="J193" i="8"/>
  <c r="J192" i="8"/>
  <c r="J191" i="8"/>
  <c r="J190" i="8"/>
  <c r="J189" i="8"/>
  <c r="J188" i="8"/>
  <c r="J187" i="8"/>
  <c r="J186" i="8"/>
  <c r="J185" i="8"/>
  <c r="J184" i="8"/>
  <c r="J183" i="8"/>
  <c r="J182" i="8"/>
  <c r="J181" i="8"/>
  <c r="J180" i="8"/>
  <c r="J179" i="8"/>
  <c r="J178" i="8"/>
  <c r="J177" i="8"/>
  <c r="J176" i="8"/>
  <c r="J175" i="8"/>
  <c r="J174" i="8"/>
  <c r="J173" i="8"/>
  <c r="J172" i="8"/>
  <c r="J171" i="8"/>
  <c r="J170" i="8"/>
  <c r="J169" i="8"/>
  <c r="J168" i="8"/>
  <c r="J167" i="8"/>
  <c r="J166" i="8"/>
  <c r="J165" i="8"/>
  <c r="J164" i="8"/>
  <c r="J163" i="8"/>
  <c r="J162" i="8"/>
  <c r="J161" i="8"/>
  <c r="J160" i="8"/>
  <c r="J159" i="8"/>
  <c r="J158" i="8"/>
  <c r="J157" i="8"/>
  <c r="J156" i="8"/>
  <c r="J155" i="8"/>
  <c r="J154" i="8"/>
  <c r="J153" i="8"/>
  <c r="J152" i="8"/>
  <c r="J151" i="8"/>
  <c r="J150" i="8"/>
  <c r="J149" i="8"/>
  <c r="J148" i="8"/>
  <c r="J147" i="8"/>
  <c r="J146" i="8"/>
  <c r="J145" i="8"/>
  <c r="J144" i="8"/>
  <c r="J143" i="8"/>
  <c r="J142" i="8"/>
  <c r="J141" i="8"/>
  <c r="J140" i="8"/>
  <c r="J139" i="8"/>
  <c r="J138" i="8"/>
  <c r="J137" i="8"/>
  <c r="J136" i="8"/>
  <c r="J135" i="8"/>
  <c r="J134" i="8"/>
  <c r="J133" i="8"/>
  <c r="J132" i="8"/>
  <c r="J131" i="8"/>
  <c r="J130" i="8"/>
  <c r="J129" i="8"/>
  <c r="J128" i="8"/>
  <c r="J127" i="8"/>
  <c r="J126" i="8"/>
  <c r="J125" i="8"/>
  <c r="J124" i="8"/>
  <c r="J123" i="8"/>
  <c r="J122" i="8"/>
  <c r="J121" i="8"/>
  <c r="J120" i="8"/>
  <c r="J119" i="8"/>
  <c r="J118" i="8"/>
  <c r="J117" i="8"/>
  <c r="J116" i="8"/>
  <c r="J115" i="8"/>
  <c r="J114" i="8"/>
  <c r="J113" i="8"/>
  <c r="J112" i="8"/>
  <c r="J111" i="8"/>
  <c r="J110" i="8"/>
  <c r="J109" i="8"/>
  <c r="J108" i="8"/>
  <c r="J107" i="8"/>
  <c r="J106" i="8"/>
  <c r="J105" i="8"/>
  <c r="J104" i="8"/>
  <c r="J103" i="8"/>
  <c r="J102" i="8"/>
  <c r="J101" i="8"/>
  <c r="J100" i="8"/>
  <c r="J99" i="8"/>
  <c r="J98" i="8"/>
  <c r="J97" i="8"/>
  <c r="J96" i="8"/>
  <c r="J95" i="8"/>
  <c r="J94" i="8"/>
  <c r="J93" i="8"/>
  <c r="J92" i="8"/>
  <c r="J91" i="8"/>
  <c r="J90" i="8"/>
  <c r="J89" i="8"/>
  <c r="J88" i="8"/>
  <c r="J87" i="8"/>
  <c r="J86" i="8"/>
  <c r="J85" i="8"/>
  <c r="J84" i="8"/>
  <c r="J83" i="8"/>
  <c r="J82" i="8"/>
  <c r="J81" i="8"/>
  <c r="J80" i="8"/>
  <c r="J79" i="8"/>
  <c r="J78" i="8"/>
  <c r="J77" i="8"/>
  <c r="J76" i="8"/>
  <c r="J75" i="8"/>
  <c r="J74" i="8"/>
  <c r="J73" i="8"/>
  <c r="J72" i="8"/>
  <c r="J71" i="8"/>
  <c r="J70" i="8"/>
  <c r="J69" i="8"/>
  <c r="J68" i="8"/>
  <c r="J67" i="8"/>
  <c r="J66" i="8"/>
  <c r="J65" i="8"/>
  <c r="J64" i="8"/>
  <c r="J63" i="8"/>
  <c r="J62" i="8"/>
  <c r="J61" i="8"/>
  <c r="J60" i="8"/>
  <c r="J59" i="8"/>
  <c r="J58" i="8"/>
  <c r="J57" i="8"/>
  <c r="J56" i="8"/>
  <c r="J55" i="8"/>
  <c r="J54" i="8"/>
  <c r="J53" i="8"/>
  <c r="J52" i="8"/>
  <c r="J51" i="8"/>
  <c r="J50" i="8"/>
  <c r="J49" i="8"/>
  <c r="J48" i="8"/>
  <c r="J47" i="8"/>
  <c r="J46" i="8"/>
  <c r="J45" i="8"/>
  <c r="J44" i="8"/>
  <c r="J43" i="8"/>
  <c r="J42" i="8"/>
  <c r="J41" i="8"/>
  <c r="J40" i="8"/>
  <c r="J39" i="8"/>
  <c r="J38" i="8"/>
  <c r="J37" i="8"/>
  <c r="J36" i="8"/>
  <c r="J35" i="8"/>
  <c r="J34" i="8"/>
  <c r="J33" i="8"/>
  <c r="J32" i="8"/>
  <c r="J31" i="8"/>
  <c r="J30" i="8"/>
  <c r="J29" i="8"/>
  <c r="J28" i="8"/>
  <c r="J27" i="8"/>
  <c r="J26" i="8"/>
  <c r="J25" i="8"/>
  <c r="J24" i="8"/>
  <c r="J23" i="8"/>
  <c r="J22" i="8"/>
  <c r="J21" i="8"/>
  <c r="J20" i="8"/>
  <c r="J19" i="8"/>
  <c r="J18" i="8"/>
  <c r="J17" i="8"/>
  <c r="J16" i="8"/>
  <c r="J15" i="8"/>
  <c r="J14" i="8"/>
  <c r="J13" i="8"/>
  <c r="J12" i="8"/>
  <c r="J11" i="8"/>
  <c r="J10" i="8"/>
  <c r="J9" i="8"/>
  <c r="J8" i="8"/>
  <c r="J7" i="8"/>
  <c r="J6" i="8"/>
  <c r="J5" i="8"/>
  <c r="J4" i="8"/>
  <c r="J883" i="7"/>
  <c r="J882" i="7"/>
  <c r="J880" i="7"/>
  <c r="J879" i="7"/>
  <c r="J878" i="7"/>
  <c r="J877" i="7"/>
  <c r="J876" i="7"/>
  <c r="J875" i="7"/>
  <c r="J874" i="7"/>
  <c r="J873" i="7"/>
  <c r="J872" i="7"/>
  <c r="J871" i="7"/>
  <c r="J870" i="7"/>
  <c r="J869" i="7"/>
  <c r="J868" i="7"/>
  <c r="J867" i="7"/>
  <c r="J866" i="7"/>
  <c r="J865" i="7"/>
  <c r="J864" i="7"/>
  <c r="J863" i="7"/>
  <c r="J862" i="7"/>
  <c r="J861" i="7"/>
  <c r="J860" i="7"/>
  <c r="J859" i="7"/>
  <c r="J858" i="7"/>
  <c r="J857" i="7"/>
  <c r="J856" i="7"/>
  <c r="J855" i="7"/>
  <c r="J854" i="7"/>
  <c r="J853" i="7"/>
  <c r="J852" i="7"/>
  <c r="J851" i="7"/>
  <c r="J850" i="7"/>
  <c r="J849" i="7"/>
  <c r="J848" i="7"/>
  <c r="J847" i="7"/>
  <c r="J846" i="7"/>
  <c r="J845" i="7"/>
  <c r="J844" i="7"/>
  <c r="J843" i="7"/>
  <c r="J842" i="7"/>
  <c r="J841" i="7"/>
  <c r="J840" i="7"/>
  <c r="J839" i="7"/>
  <c r="J838" i="7"/>
  <c r="J837" i="7"/>
  <c r="J836" i="7"/>
  <c r="J835" i="7"/>
  <c r="J834" i="7"/>
  <c r="J833" i="7"/>
  <c r="J832" i="7"/>
  <c r="J831" i="7"/>
  <c r="J830" i="7"/>
  <c r="J829" i="7"/>
  <c r="J828" i="7"/>
  <c r="J827" i="7"/>
  <c r="J826" i="7"/>
  <c r="J825" i="7"/>
  <c r="J824" i="7"/>
  <c r="J823" i="7"/>
  <c r="J822" i="7"/>
  <c r="J821" i="7"/>
  <c r="J820" i="7"/>
  <c r="J819" i="7"/>
  <c r="J818" i="7"/>
  <c r="J817" i="7"/>
  <c r="J816" i="7"/>
  <c r="J815" i="7"/>
  <c r="J814" i="7"/>
  <c r="J813" i="7"/>
  <c r="J812" i="7"/>
  <c r="J811" i="7"/>
  <c r="J810" i="7"/>
  <c r="J809" i="7"/>
  <c r="J808" i="7"/>
  <c r="J807" i="7"/>
  <c r="J806" i="7"/>
  <c r="J805" i="7"/>
  <c r="J804" i="7"/>
  <c r="J803" i="7"/>
  <c r="J802" i="7"/>
  <c r="J801" i="7"/>
  <c r="J800" i="7"/>
  <c r="J799" i="7"/>
  <c r="J798" i="7"/>
  <c r="J797" i="7"/>
  <c r="J796" i="7"/>
  <c r="J795" i="7"/>
  <c r="J794" i="7"/>
  <c r="J793" i="7"/>
  <c r="J792" i="7"/>
  <c r="J791" i="7"/>
  <c r="J790" i="7"/>
  <c r="J789" i="7"/>
  <c r="J788" i="7"/>
  <c r="J787" i="7"/>
  <c r="J786" i="7"/>
  <c r="J785" i="7"/>
  <c r="J784" i="7"/>
  <c r="J783" i="7"/>
  <c r="J782" i="7"/>
  <c r="J781" i="7"/>
  <c r="J780" i="7"/>
  <c r="J779" i="7"/>
  <c r="J778" i="7"/>
  <c r="J777" i="7"/>
  <c r="J776" i="7"/>
  <c r="J775" i="7"/>
  <c r="J774" i="7"/>
  <c r="J773" i="7"/>
  <c r="J772" i="7"/>
  <c r="J771" i="7"/>
  <c r="J770" i="7"/>
  <c r="J769" i="7"/>
  <c r="J768" i="7"/>
  <c r="J767" i="7"/>
  <c r="J766" i="7"/>
  <c r="J765" i="7"/>
  <c r="J764" i="7"/>
  <c r="J763" i="7"/>
  <c r="J762" i="7"/>
  <c r="J761" i="7"/>
  <c r="J760" i="7"/>
  <c r="J759" i="7"/>
  <c r="J758" i="7"/>
  <c r="J757" i="7"/>
  <c r="J756" i="7"/>
  <c r="J755" i="7"/>
  <c r="J754" i="7"/>
  <c r="J753" i="7"/>
  <c r="J752" i="7"/>
  <c r="J751" i="7"/>
  <c r="J750" i="7"/>
  <c r="J749" i="7"/>
  <c r="J748" i="7"/>
  <c r="J747" i="7"/>
  <c r="J746" i="7"/>
  <c r="J745" i="7"/>
  <c r="J744" i="7"/>
  <c r="J743" i="7"/>
  <c r="J742" i="7"/>
  <c r="J741" i="7"/>
  <c r="J740" i="7"/>
  <c r="J739" i="7"/>
  <c r="J738" i="7"/>
  <c r="J737" i="7"/>
  <c r="J736" i="7"/>
  <c r="J735" i="7"/>
  <c r="J734" i="7"/>
  <c r="J733" i="7"/>
  <c r="J732" i="7"/>
  <c r="J731" i="7"/>
  <c r="J730" i="7"/>
  <c r="J729" i="7"/>
  <c r="J728" i="7"/>
  <c r="J727" i="7"/>
  <c r="J726" i="7"/>
  <c r="J725" i="7"/>
  <c r="J724" i="7"/>
  <c r="J723" i="7"/>
  <c r="J722" i="7"/>
  <c r="J721" i="7"/>
  <c r="J720" i="7"/>
  <c r="J719" i="7"/>
  <c r="J718" i="7"/>
  <c r="J717" i="7"/>
  <c r="J716" i="7"/>
  <c r="J715" i="7"/>
  <c r="J714" i="7"/>
  <c r="J713" i="7"/>
  <c r="J712" i="7"/>
  <c r="J711" i="7"/>
  <c r="J710" i="7"/>
  <c r="J709" i="7"/>
  <c r="J708" i="7"/>
  <c r="J707" i="7"/>
  <c r="J706" i="7"/>
  <c r="J705" i="7"/>
  <c r="J704" i="7"/>
  <c r="J703" i="7"/>
  <c r="J702" i="7"/>
  <c r="J701" i="7"/>
  <c r="J700" i="7"/>
  <c r="J699" i="7"/>
  <c r="J698" i="7"/>
  <c r="J697" i="7"/>
  <c r="J696" i="7"/>
  <c r="J695" i="7"/>
  <c r="J694" i="7"/>
  <c r="J693" i="7"/>
  <c r="J692" i="7"/>
  <c r="J691" i="7"/>
  <c r="J690" i="7"/>
  <c r="J689" i="7"/>
  <c r="J688" i="7"/>
  <c r="J687" i="7"/>
  <c r="J686" i="7"/>
  <c r="J685" i="7"/>
  <c r="J684" i="7"/>
  <c r="J683" i="7"/>
  <c r="J682" i="7"/>
  <c r="J681" i="7"/>
  <c r="J680" i="7"/>
  <c r="J679" i="7"/>
  <c r="J678" i="7"/>
  <c r="J677" i="7"/>
  <c r="J676" i="7"/>
  <c r="J675" i="7"/>
  <c r="J674" i="7"/>
  <c r="J673" i="7"/>
  <c r="J672" i="7"/>
  <c r="J671" i="7"/>
  <c r="J670" i="7"/>
  <c r="J669" i="7"/>
  <c r="J668" i="7"/>
  <c r="J667" i="7"/>
  <c r="J666" i="7"/>
  <c r="J665" i="7"/>
  <c r="J664" i="7"/>
  <c r="J663" i="7"/>
  <c r="J662" i="7"/>
  <c r="J661" i="7"/>
  <c r="J660" i="7"/>
  <c r="J659" i="7"/>
  <c r="J658" i="7"/>
  <c r="J657" i="7"/>
  <c r="J656" i="7"/>
  <c r="J655" i="7"/>
  <c r="J654" i="7"/>
  <c r="J653" i="7"/>
  <c r="J652" i="7"/>
  <c r="J651" i="7"/>
  <c r="J650" i="7"/>
  <c r="J649" i="7"/>
  <c r="J648" i="7"/>
  <c r="J647" i="7"/>
  <c r="J646" i="7"/>
  <c r="J645" i="7"/>
  <c r="J644" i="7"/>
  <c r="J643" i="7"/>
  <c r="J642" i="7"/>
  <c r="J641" i="7"/>
  <c r="J640" i="7"/>
  <c r="J639" i="7"/>
  <c r="J638" i="7"/>
  <c r="J637" i="7"/>
  <c r="J636" i="7"/>
  <c r="J635" i="7"/>
  <c r="J634" i="7"/>
  <c r="J633" i="7"/>
  <c r="J632" i="7"/>
  <c r="J631" i="7"/>
  <c r="J630" i="7"/>
  <c r="J629" i="7"/>
  <c r="J628" i="7"/>
  <c r="J627" i="7"/>
  <c r="J626" i="7"/>
  <c r="J625" i="7"/>
  <c r="J624" i="7"/>
  <c r="J623" i="7"/>
  <c r="J622" i="7"/>
  <c r="J621" i="7"/>
  <c r="J620" i="7"/>
  <c r="J619" i="7"/>
  <c r="J618" i="7"/>
  <c r="J617" i="7"/>
  <c r="J616" i="7"/>
  <c r="J615" i="7"/>
  <c r="J614" i="7"/>
  <c r="J613" i="7"/>
  <c r="J612" i="7"/>
  <c r="J611" i="7"/>
  <c r="J610" i="7"/>
  <c r="J609" i="7"/>
  <c r="J608" i="7"/>
  <c r="J607" i="7"/>
  <c r="J606" i="7"/>
  <c r="J605" i="7"/>
  <c r="J604" i="7"/>
  <c r="J603" i="7"/>
  <c r="J602" i="7"/>
  <c r="J601" i="7"/>
  <c r="J600" i="7"/>
  <c r="J599" i="7"/>
  <c r="J598" i="7"/>
  <c r="J597" i="7"/>
  <c r="J596" i="7"/>
  <c r="J595" i="7"/>
  <c r="J594" i="7"/>
  <c r="J593" i="7"/>
  <c r="J592" i="7"/>
  <c r="J591" i="7"/>
  <c r="J590" i="7"/>
  <c r="J589" i="7"/>
  <c r="J588" i="7"/>
  <c r="J587" i="7"/>
  <c r="J586" i="7"/>
  <c r="J585" i="7"/>
  <c r="J584" i="7"/>
  <c r="J583" i="7"/>
  <c r="J582" i="7"/>
  <c r="J581" i="7"/>
  <c r="J580" i="7"/>
  <c r="J579" i="7"/>
  <c r="J578" i="7"/>
  <c r="J577" i="7"/>
  <c r="J576" i="7"/>
  <c r="J575" i="7"/>
  <c r="J574" i="7"/>
  <c r="J573" i="7"/>
  <c r="J572" i="7"/>
  <c r="J571" i="7"/>
  <c r="J570" i="7"/>
  <c r="J569" i="7"/>
  <c r="J568" i="7"/>
  <c r="J567" i="7"/>
  <c r="J566" i="7"/>
  <c r="J565" i="7"/>
  <c r="J564" i="7"/>
  <c r="J563" i="7"/>
  <c r="J562" i="7"/>
  <c r="J561" i="7"/>
  <c r="J560" i="7"/>
  <c r="J559" i="7"/>
  <c r="J558" i="7"/>
  <c r="J557" i="7"/>
  <c r="J556" i="7"/>
  <c r="J555" i="7"/>
  <c r="J554" i="7"/>
  <c r="J553" i="7"/>
  <c r="J552" i="7"/>
  <c r="J551" i="7"/>
  <c r="J550" i="7"/>
  <c r="J549" i="7"/>
  <c r="J548" i="7"/>
  <c r="J547" i="7"/>
  <c r="J546" i="7"/>
  <c r="J545" i="7"/>
  <c r="J544" i="7"/>
  <c r="J543" i="7"/>
  <c r="J542" i="7"/>
  <c r="J541" i="7"/>
  <c r="J540" i="7"/>
  <c r="J539" i="7"/>
  <c r="J538" i="7"/>
  <c r="J537" i="7"/>
  <c r="J536" i="7"/>
  <c r="J535" i="7"/>
  <c r="J534" i="7"/>
  <c r="J533" i="7"/>
  <c r="J532" i="7"/>
  <c r="J531" i="7"/>
  <c r="J530" i="7"/>
  <c r="J529" i="7"/>
  <c r="J528" i="7"/>
  <c r="J527" i="7"/>
  <c r="J526" i="7"/>
  <c r="J525" i="7"/>
  <c r="J524" i="7"/>
  <c r="J523" i="7"/>
  <c r="J522" i="7"/>
  <c r="J521" i="7"/>
  <c r="J520" i="7"/>
  <c r="J519" i="7"/>
  <c r="J518" i="7"/>
  <c r="J517" i="7"/>
  <c r="J516" i="7"/>
  <c r="J515" i="7"/>
  <c r="J514" i="7"/>
  <c r="J513" i="7"/>
  <c r="J512" i="7"/>
  <c r="J511" i="7"/>
  <c r="J510" i="7"/>
  <c r="J509" i="7"/>
  <c r="J508" i="7"/>
  <c r="J507" i="7"/>
  <c r="J506" i="7"/>
  <c r="J505" i="7"/>
  <c r="J504" i="7"/>
  <c r="J503" i="7"/>
  <c r="J502" i="7"/>
  <c r="J501" i="7"/>
  <c r="J500" i="7"/>
  <c r="J499" i="7"/>
  <c r="J498" i="7"/>
  <c r="J497" i="7"/>
  <c r="J496" i="7"/>
  <c r="J495" i="7"/>
  <c r="J494" i="7"/>
  <c r="J493" i="7"/>
  <c r="J492" i="7"/>
  <c r="J491" i="7"/>
  <c r="J490" i="7"/>
  <c r="J489" i="7"/>
  <c r="J488" i="7"/>
  <c r="J487" i="7"/>
  <c r="J486" i="7"/>
  <c r="J485" i="7"/>
  <c r="J484" i="7"/>
  <c r="J483" i="7"/>
  <c r="J482" i="7"/>
  <c r="J481" i="7"/>
  <c r="J480" i="7"/>
  <c r="J479" i="7"/>
  <c r="J478" i="7"/>
  <c r="J477" i="7"/>
  <c r="J476" i="7"/>
  <c r="J475" i="7"/>
  <c r="J474" i="7"/>
  <c r="J473" i="7"/>
  <c r="J472" i="7"/>
  <c r="J471" i="7"/>
  <c r="J470" i="7"/>
  <c r="J469" i="7"/>
  <c r="J468" i="7"/>
  <c r="J467" i="7"/>
  <c r="J466" i="7"/>
  <c r="J465" i="7"/>
  <c r="J464" i="7"/>
  <c r="J463" i="7"/>
  <c r="J462" i="7"/>
  <c r="J461" i="7"/>
  <c r="J460" i="7"/>
  <c r="J459" i="7"/>
  <c r="J458" i="7"/>
  <c r="J457" i="7"/>
  <c r="J456" i="7"/>
  <c r="J455" i="7"/>
  <c r="J454" i="7"/>
  <c r="J453" i="7"/>
  <c r="J452" i="7"/>
  <c r="J451" i="7"/>
  <c r="J450" i="7"/>
  <c r="J449" i="7"/>
  <c r="J448" i="7"/>
  <c r="J447" i="7"/>
  <c r="J446" i="7"/>
  <c r="J445" i="7"/>
  <c r="J444" i="7"/>
  <c r="J443" i="7"/>
  <c r="J442" i="7"/>
  <c r="J441" i="7"/>
  <c r="J440" i="7"/>
  <c r="J439" i="7"/>
  <c r="J438" i="7"/>
  <c r="J437" i="7"/>
  <c r="J436" i="7"/>
  <c r="J435" i="7"/>
  <c r="J434" i="7"/>
  <c r="J433" i="7"/>
  <c r="J432" i="7"/>
  <c r="J431" i="7"/>
  <c r="J430" i="7"/>
  <c r="J429" i="7"/>
  <c r="J428" i="7"/>
  <c r="J427" i="7"/>
  <c r="J426" i="7"/>
  <c r="J425" i="7"/>
  <c r="J424" i="7"/>
  <c r="J423" i="7"/>
  <c r="J422" i="7"/>
  <c r="J421" i="7"/>
  <c r="J420" i="7"/>
  <c r="J419" i="7"/>
  <c r="J418" i="7"/>
  <c r="J417" i="7"/>
  <c r="J416" i="7"/>
  <c r="J415" i="7"/>
  <c r="J414" i="7"/>
  <c r="J413" i="7"/>
  <c r="J412" i="7"/>
  <c r="J411" i="7"/>
  <c r="J410" i="7"/>
  <c r="J409" i="7"/>
  <c r="J408" i="7"/>
  <c r="J407" i="7"/>
  <c r="J406" i="7"/>
  <c r="J405" i="7"/>
  <c r="J404" i="7"/>
  <c r="J403" i="7"/>
  <c r="J402" i="7"/>
  <c r="J401" i="7"/>
  <c r="J400" i="7"/>
  <c r="J399" i="7"/>
  <c r="J398" i="7"/>
  <c r="J397" i="7"/>
  <c r="J396" i="7"/>
  <c r="J395" i="7"/>
  <c r="J394" i="7"/>
  <c r="J393" i="7"/>
  <c r="J392" i="7"/>
  <c r="J391" i="7"/>
  <c r="J390" i="7"/>
  <c r="J389" i="7"/>
  <c r="J388" i="7"/>
  <c r="J387" i="7"/>
  <c r="J386" i="7"/>
  <c r="J385" i="7"/>
  <c r="J384" i="7"/>
  <c r="J383" i="7"/>
  <c r="J382" i="7"/>
  <c r="J381" i="7"/>
  <c r="J380" i="7"/>
  <c r="J379" i="7"/>
  <c r="J378" i="7"/>
  <c r="J377" i="7"/>
  <c r="J376" i="7"/>
  <c r="J375" i="7"/>
  <c r="J374" i="7"/>
  <c r="J373" i="7"/>
  <c r="J372" i="7"/>
  <c r="J371" i="7"/>
  <c r="J370" i="7"/>
  <c r="J369" i="7"/>
  <c r="J368" i="7"/>
  <c r="J367" i="7"/>
  <c r="J366" i="7"/>
  <c r="J365" i="7"/>
  <c r="J364" i="7"/>
  <c r="J363" i="7"/>
  <c r="J362" i="7"/>
  <c r="J361" i="7"/>
  <c r="J360" i="7"/>
  <c r="J359" i="7"/>
  <c r="J358" i="7"/>
  <c r="J357" i="7"/>
  <c r="J356" i="7"/>
  <c r="J355" i="7"/>
  <c r="J354" i="7"/>
  <c r="J353" i="7"/>
  <c r="J352" i="7"/>
  <c r="J351" i="7"/>
  <c r="J350" i="7"/>
  <c r="J349" i="7"/>
  <c r="J348" i="7"/>
  <c r="J347" i="7"/>
  <c r="J346" i="7"/>
  <c r="J345" i="7"/>
  <c r="J344" i="7"/>
  <c r="J343" i="7"/>
  <c r="J342" i="7"/>
  <c r="J341" i="7"/>
  <c r="J340" i="7"/>
  <c r="J339" i="7"/>
  <c r="J338" i="7"/>
  <c r="J337" i="7"/>
  <c r="J336" i="7"/>
  <c r="J335" i="7"/>
  <c r="J334" i="7"/>
  <c r="J333" i="7"/>
  <c r="J332" i="7"/>
  <c r="J331" i="7"/>
  <c r="J330" i="7"/>
  <c r="J329" i="7"/>
  <c r="J328" i="7"/>
  <c r="J327" i="7"/>
  <c r="J326" i="7"/>
  <c r="J325" i="7"/>
  <c r="J324" i="7"/>
  <c r="J323" i="7"/>
  <c r="J322" i="7"/>
  <c r="J321" i="7"/>
  <c r="J320" i="7"/>
  <c r="J319" i="7"/>
  <c r="J318" i="7"/>
  <c r="J317" i="7"/>
  <c r="J316" i="7"/>
  <c r="J315" i="7"/>
  <c r="J314" i="7"/>
  <c r="J313" i="7"/>
  <c r="J312" i="7"/>
  <c r="J311" i="7"/>
  <c r="J310" i="7"/>
  <c r="J309" i="7"/>
  <c r="J308" i="7"/>
  <c r="J307" i="7"/>
  <c r="J306" i="7"/>
  <c r="J305" i="7"/>
  <c r="J304" i="7"/>
  <c r="J303" i="7"/>
  <c r="J302" i="7"/>
  <c r="J301" i="7"/>
  <c r="J300" i="7"/>
  <c r="J299" i="7"/>
  <c r="J298" i="7"/>
  <c r="J297" i="7"/>
  <c r="J296" i="7"/>
  <c r="J295" i="7"/>
  <c r="J294" i="7"/>
  <c r="J293" i="7"/>
  <c r="J292" i="7"/>
  <c r="J291" i="7"/>
  <c r="J290" i="7"/>
  <c r="J289" i="7"/>
  <c r="J288" i="7"/>
  <c r="J287" i="7"/>
  <c r="J286" i="7"/>
  <c r="J285" i="7"/>
  <c r="J284" i="7"/>
  <c r="J283" i="7"/>
  <c r="J282" i="7"/>
  <c r="J281" i="7"/>
  <c r="J280" i="7"/>
  <c r="J279" i="7"/>
  <c r="J278" i="7"/>
  <c r="J277" i="7"/>
  <c r="J276" i="7"/>
  <c r="J275" i="7"/>
  <c r="J274" i="7"/>
  <c r="J273" i="7"/>
  <c r="J272" i="7"/>
  <c r="J271" i="7"/>
  <c r="J270" i="7"/>
  <c r="J269" i="7"/>
  <c r="J268" i="7"/>
  <c r="J267" i="7"/>
  <c r="J266" i="7"/>
  <c r="J265" i="7"/>
  <c r="J264" i="7"/>
  <c r="J263" i="7"/>
  <c r="J262" i="7"/>
  <c r="J261" i="7"/>
  <c r="J260" i="7"/>
  <c r="J259" i="7"/>
  <c r="J258" i="7"/>
  <c r="J257" i="7"/>
  <c r="J256" i="7"/>
  <c r="J255" i="7"/>
  <c r="J254" i="7"/>
  <c r="J253" i="7"/>
  <c r="J252" i="7"/>
  <c r="J251" i="7"/>
  <c r="J250" i="7"/>
  <c r="J249" i="7"/>
  <c r="J248" i="7"/>
  <c r="J247" i="7"/>
  <c r="J246" i="7"/>
  <c r="J245" i="7"/>
  <c r="J244" i="7"/>
  <c r="J243" i="7"/>
  <c r="J242" i="7"/>
  <c r="J241" i="7"/>
  <c r="J240" i="7"/>
  <c r="J239" i="7"/>
  <c r="J238" i="7"/>
  <c r="J237" i="7"/>
  <c r="J236" i="7"/>
  <c r="J235" i="7"/>
  <c r="J234" i="7"/>
  <c r="J233" i="7"/>
  <c r="J232" i="7"/>
  <c r="J231" i="7"/>
  <c r="J230" i="7"/>
  <c r="J229" i="7"/>
  <c r="J228" i="7"/>
  <c r="J227" i="7"/>
  <c r="J226" i="7"/>
  <c r="J225" i="7"/>
  <c r="J224" i="7"/>
  <c r="J223" i="7"/>
  <c r="J222" i="7"/>
  <c r="J221" i="7"/>
  <c r="J220" i="7"/>
  <c r="J219" i="7"/>
  <c r="J218" i="7"/>
  <c r="J217" i="7"/>
  <c r="J216" i="7"/>
  <c r="J215" i="7"/>
  <c r="J214" i="7"/>
  <c r="J213" i="7"/>
  <c r="J212" i="7"/>
  <c r="J211" i="7"/>
  <c r="J210" i="7"/>
  <c r="J209" i="7"/>
  <c r="J208" i="7"/>
  <c r="J207" i="7"/>
  <c r="J206" i="7"/>
  <c r="J205" i="7"/>
  <c r="J204" i="7"/>
  <c r="J203" i="7"/>
  <c r="J202" i="7"/>
  <c r="J201" i="7"/>
  <c r="J200" i="7"/>
  <c r="J199" i="7"/>
  <c r="J198" i="7"/>
  <c r="J197" i="7"/>
  <c r="J196" i="7"/>
  <c r="J195" i="7"/>
  <c r="J194" i="7"/>
  <c r="J193" i="7"/>
  <c r="J192" i="7"/>
  <c r="J191" i="7"/>
  <c r="J190" i="7"/>
  <c r="J189" i="7"/>
  <c r="J188" i="7"/>
  <c r="J187" i="7"/>
  <c r="J186" i="7"/>
  <c r="J185" i="7"/>
  <c r="J184" i="7"/>
  <c r="J183" i="7"/>
  <c r="J182" i="7"/>
  <c r="J181" i="7"/>
  <c r="J180" i="7"/>
  <c r="J179" i="7"/>
  <c r="J178" i="7"/>
  <c r="J177" i="7"/>
  <c r="J176" i="7"/>
  <c r="J175" i="7"/>
  <c r="J174" i="7"/>
  <c r="J173" i="7"/>
  <c r="J172" i="7"/>
  <c r="J171" i="7"/>
  <c r="J170" i="7"/>
  <c r="J169" i="7"/>
  <c r="J168" i="7"/>
  <c r="J167" i="7"/>
  <c r="J166" i="7"/>
  <c r="J165" i="7"/>
  <c r="J164" i="7"/>
  <c r="J163" i="7"/>
  <c r="J162" i="7"/>
  <c r="J161" i="7"/>
  <c r="J160" i="7"/>
  <c r="J159" i="7"/>
  <c r="J158" i="7"/>
  <c r="J157" i="7"/>
  <c r="J156" i="7"/>
  <c r="J155" i="7"/>
  <c r="J154" i="7"/>
  <c r="J153" i="7"/>
  <c r="J152" i="7"/>
  <c r="J151" i="7"/>
  <c r="J150" i="7"/>
  <c r="J149" i="7"/>
  <c r="J148" i="7"/>
  <c r="J147" i="7"/>
  <c r="J146" i="7"/>
  <c r="J145" i="7"/>
  <c r="J144" i="7"/>
  <c r="J143" i="7"/>
  <c r="J142" i="7"/>
  <c r="J141" i="7"/>
  <c r="J140" i="7"/>
  <c r="J139" i="7"/>
  <c r="J138" i="7"/>
  <c r="J137" i="7"/>
  <c r="J136" i="7"/>
  <c r="J135" i="7"/>
  <c r="J134" i="7"/>
  <c r="J133" i="7"/>
  <c r="J132" i="7"/>
  <c r="J131" i="7"/>
  <c r="J130" i="7"/>
  <c r="J129" i="7"/>
  <c r="J128" i="7"/>
  <c r="J127" i="7"/>
  <c r="J126" i="7"/>
  <c r="J125" i="7"/>
  <c r="J124" i="7"/>
  <c r="J123" i="7"/>
  <c r="J122" i="7"/>
  <c r="J121" i="7"/>
  <c r="J120" i="7"/>
  <c r="J119" i="7"/>
  <c r="J118" i="7"/>
  <c r="J117" i="7"/>
  <c r="J116" i="7"/>
  <c r="J115" i="7"/>
  <c r="J114" i="7"/>
  <c r="J113" i="7"/>
  <c r="J112" i="7"/>
  <c r="J111" i="7"/>
  <c r="J110" i="7"/>
  <c r="J109" i="7"/>
  <c r="J108" i="7"/>
  <c r="J107" i="7"/>
  <c r="J106" i="7"/>
  <c r="J105" i="7"/>
  <c r="J104" i="7"/>
  <c r="J103" i="7"/>
  <c r="J102" i="7"/>
  <c r="J101" i="7"/>
  <c r="J100" i="7"/>
  <c r="J99" i="7"/>
  <c r="J98" i="7"/>
  <c r="J97" i="7"/>
  <c r="J96" i="7"/>
  <c r="J95" i="7"/>
  <c r="J94" i="7"/>
  <c r="J93" i="7"/>
  <c r="J92" i="7"/>
  <c r="J91" i="7"/>
  <c r="J90" i="7"/>
  <c r="J89" i="7"/>
  <c r="J88" i="7"/>
  <c r="J87" i="7"/>
  <c r="J86" i="7"/>
  <c r="J85" i="7"/>
  <c r="J84" i="7"/>
  <c r="J83" i="7"/>
  <c r="J82" i="7"/>
  <c r="J81" i="7"/>
  <c r="J80" i="7"/>
  <c r="J79" i="7"/>
  <c r="J78" i="7"/>
  <c r="J77" i="7"/>
  <c r="J76" i="7"/>
  <c r="J75" i="7"/>
  <c r="J74" i="7"/>
  <c r="J73" i="7"/>
  <c r="J72" i="7"/>
  <c r="J71" i="7"/>
  <c r="J70" i="7"/>
  <c r="J69" i="7"/>
  <c r="J68" i="7"/>
  <c r="J67" i="7"/>
  <c r="J66" i="7"/>
  <c r="J65" i="7"/>
  <c r="J64" i="7"/>
  <c r="J63" i="7"/>
  <c r="J62" i="7"/>
  <c r="J61" i="7"/>
  <c r="J60" i="7"/>
  <c r="J59" i="7"/>
  <c r="J58" i="7"/>
  <c r="J57" i="7"/>
  <c r="J56" i="7"/>
  <c r="J55" i="7"/>
  <c r="J54" i="7"/>
  <c r="J53" i="7"/>
  <c r="J52" i="7"/>
  <c r="J51" i="7"/>
  <c r="J50" i="7"/>
  <c r="J49" i="7"/>
  <c r="J48" i="7"/>
  <c r="J47" i="7"/>
  <c r="J46" i="7"/>
  <c r="J45" i="7"/>
  <c r="J44" i="7"/>
  <c r="J43" i="7"/>
  <c r="J42" i="7"/>
  <c r="J41" i="7"/>
  <c r="J40" i="7"/>
  <c r="J39" i="7"/>
  <c r="J38" i="7"/>
  <c r="J37" i="7"/>
  <c r="J36" i="7"/>
  <c r="J35" i="7"/>
  <c r="J34" i="7"/>
  <c r="J33" i="7"/>
  <c r="J32" i="7"/>
  <c r="J31" i="7"/>
  <c r="J30" i="7"/>
  <c r="J29" i="7"/>
  <c r="J28" i="7"/>
  <c r="J27" i="7"/>
  <c r="J26" i="7"/>
  <c r="J25" i="7"/>
  <c r="J24" i="7"/>
  <c r="J23" i="7"/>
  <c r="J22" i="7"/>
  <c r="J21" i="7"/>
  <c r="J20" i="7"/>
  <c r="J19" i="7"/>
  <c r="J18" i="7"/>
  <c r="J17" i="7"/>
  <c r="J16" i="7"/>
  <c r="J15" i="7"/>
  <c r="J14" i="7"/>
  <c r="J13" i="7"/>
  <c r="J12" i="7"/>
  <c r="J11" i="7"/>
  <c r="J10" i="7"/>
  <c r="J9" i="7"/>
  <c r="J8" i="7"/>
  <c r="J7" i="7"/>
  <c r="J6" i="7"/>
  <c r="J5" i="7"/>
  <c r="J4" i="7"/>
  <c r="J3" i="7"/>
  <c r="G19" i="4" l="1"/>
  <c r="G18" i="4"/>
  <c r="D20" i="4"/>
  <c r="C20" i="4"/>
  <c r="B20" i="4"/>
  <c r="G20" i="4" s="1"/>
  <c r="G13" i="4"/>
  <c r="G12" i="4"/>
  <c r="G11" i="4"/>
  <c r="E14" i="4"/>
  <c r="D14" i="4"/>
  <c r="C14" i="4"/>
  <c r="B14" i="4"/>
  <c r="G7" i="4"/>
  <c r="G6" i="4"/>
  <c r="E8" i="4"/>
  <c r="D8" i="4"/>
  <c r="C8" i="4"/>
  <c r="B8" i="4"/>
  <c r="G8" i="1"/>
  <c r="G7" i="1"/>
  <c r="G6" i="1"/>
  <c r="E9" i="1"/>
  <c r="D9" i="1"/>
  <c r="C9" i="1"/>
  <c r="B9" i="1"/>
  <c r="G15" i="1"/>
  <c r="G14" i="1"/>
  <c r="G13" i="1"/>
  <c r="G12" i="1"/>
  <c r="G16" i="1" s="1"/>
  <c r="E16" i="1"/>
  <c r="D16" i="1"/>
  <c r="C16" i="1"/>
  <c r="B16" i="1"/>
  <c r="G21" i="1"/>
  <c r="G20" i="1"/>
  <c r="C22" i="1"/>
  <c r="D22" i="1"/>
  <c r="E22" i="1"/>
  <c r="B22" i="1"/>
  <c r="G14" i="4" l="1"/>
  <c r="G22" i="1"/>
  <c r="B2" i="4"/>
  <c r="B25" i="4" l="1"/>
  <c r="F5" i="4"/>
  <c r="G5" i="4" s="1"/>
  <c r="G8" i="4" s="1"/>
  <c r="G5" i="1"/>
  <c r="G9" i="1" s="1"/>
  <c r="F9" i="1"/>
  <c r="F3" i="4"/>
  <c r="F8" i="4" l="1"/>
  <c r="A2" i="4"/>
  <c r="E3" i="4"/>
  <c r="D3" i="4"/>
  <c r="C3" i="4"/>
  <c r="B3" i="4"/>
  <c r="D17" i="4"/>
  <c r="C17" i="4"/>
  <c r="B17" i="4"/>
  <c r="A13" i="4"/>
  <c r="A12" i="4"/>
  <c r="A11" i="4"/>
  <c r="A15" i="1"/>
  <c r="A14" i="1"/>
  <c r="A13" i="1"/>
  <c r="A12" i="1"/>
  <c r="E18" i="1"/>
  <c r="D18" i="1"/>
  <c r="B24" i="4" l="1"/>
  <c r="B26" i="1" l="1"/>
  <c r="B26" i="4" l="1"/>
  <c r="B28"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629BBED1-A218-421B-A0E8-194A89A656A2}" name="rsl710pr_2020" type="6" refreshedVersion="6" deleted="1" background="1" saveData="1">
    <textPr codePage="437" sourceFile="H:\FTPCache\rsl710pr_2020.txt" delimited="0">
      <textFields count="18">
        <textField type="text"/>
        <textField position="5"/>
        <textField position="16"/>
        <textField position="27"/>
        <textField position="38"/>
        <textField position="49"/>
        <textField position="60"/>
        <textField position="71"/>
        <textField position="82"/>
        <textField position="93"/>
        <textField position="104"/>
        <textField position="115"/>
        <textField position="126"/>
        <textField position="137"/>
        <textField position="148"/>
        <textField position="159"/>
        <textField position="170"/>
        <textField position="181"/>
      </textFields>
    </textPr>
  </connection>
  <connection id="2" xr16:uid="{634FE01F-8248-449B-9060-300F0C95EF9F}" name="rsl710pr_20201" type="6" refreshedVersion="6" deleted="1" background="1" saveData="1">
    <textPr codePage="437" sourceFile="H:\FTPCache\rsl710pr_2020.txt" delimited="0">
      <textFields count="18">
        <textField type="text"/>
        <textField position="5"/>
        <textField position="16"/>
        <textField position="27"/>
        <textField position="38"/>
        <textField position="49"/>
        <textField position="60"/>
        <textField position="71"/>
        <textField position="82"/>
        <textField position="93"/>
        <textField position="104"/>
        <textField position="115"/>
        <textField position="126"/>
        <textField position="137"/>
        <textField position="148"/>
        <textField position="159"/>
        <textField position="170"/>
        <textField position="181"/>
      </textFields>
    </textPr>
  </connection>
</connections>
</file>

<file path=xl/sharedStrings.xml><?xml version="1.0" encoding="utf-8"?>
<sst xmlns="http://schemas.openxmlformats.org/spreadsheetml/2006/main" count="89" uniqueCount="74">
  <si>
    <t>40000 Total 04/05 Rpts</t>
  </si>
  <si>
    <t>43000 Total 04/05 Rpts</t>
  </si>
  <si>
    <t>41000 Total 04/05 Rpts</t>
  </si>
  <si>
    <t>42500 Total 04/05 Rpts</t>
  </si>
  <si>
    <t>PORS Total Per Employer</t>
  </si>
  <si>
    <t>Quarterly</t>
  </si>
  <si>
    <t>Report Totals</t>
  </si>
  <si>
    <t>Supplemental Report Totals</t>
  </si>
  <si>
    <t>SCRS Total (including ORP) Per Employer</t>
  </si>
  <si>
    <t>Quarterly Report (Form 1246)*</t>
  </si>
  <si>
    <t>Adjustment Totals</t>
  </si>
  <si>
    <t>Adjustments to Quarterly Report (spreadsheet prepared/provided by PEBA)</t>
  </si>
  <si>
    <r>
      <rPr>
        <b/>
        <sz val="11"/>
        <color theme="1"/>
        <rFont val="Calibri"/>
        <family val="2"/>
        <scheme val="minor"/>
      </rPr>
      <t>*</t>
    </r>
    <r>
      <rPr>
        <sz val="11"/>
        <color theme="1"/>
        <rFont val="Calibri"/>
        <family val="2"/>
        <scheme val="minor"/>
      </rPr>
      <t xml:space="preserve"> Adjusted by any Form 1223's remitted (Adjustments to Quarterly Payroll Report)</t>
    </r>
  </si>
  <si>
    <t>South Carolina Retirement System</t>
  </si>
  <si>
    <t xml:space="preserve">Portion of ORP Employer contribution remitted to PEBA </t>
  </si>
  <si>
    <t>Accidental death benefit contributions (PORS members only)</t>
  </si>
  <si>
    <t>Employer contributions (SCRS and PORS members)</t>
  </si>
  <si>
    <t>Incidental death benefit contributions (SCRS, ORP, and PORS members)</t>
  </si>
  <si>
    <t>Employer contributions consist of (from quarterly report - Form 1246):</t>
  </si>
  <si>
    <r>
      <t xml:space="preserve">Retiree Insurance Surcharge is </t>
    </r>
    <r>
      <rPr>
        <b/>
        <sz val="11"/>
        <color theme="1"/>
        <rFont val="Calibri"/>
        <family val="2"/>
        <scheme val="minor"/>
      </rPr>
      <t>NOT</t>
    </r>
    <r>
      <rPr>
        <sz val="11"/>
        <color theme="1"/>
        <rFont val="Calibri"/>
        <family val="2"/>
        <scheme val="minor"/>
      </rPr>
      <t xml:space="preserve"> included.</t>
    </r>
  </si>
  <si>
    <t>a</t>
  </si>
  <si>
    <t>b</t>
  </si>
  <si>
    <t>c</t>
  </si>
  <si>
    <t>d</t>
  </si>
  <si>
    <r>
      <t xml:space="preserve">Member (employee) contributions are </t>
    </r>
    <r>
      <rPr>
        <b/>
        <sz val="11"/>
        <color theme="1"/>
        <rFont val="Calibri"/>
        <family val="2"/>
        <scheme val="minor"/>
      </rPr>
      <t>NOT</t>
    </r>
    <r>
      <rPr>
        <sz val="11"/>
        <color theme="1"/>
        <rFont val="Calibri"/>
        <family val="2"/>
        <scheme val="minor"/>
      </rPr>
      <t xml:space="preserve"> included.</t>
    </r>
  </si>
  <si>
    <t>n/a</t>
  </si>
  <si>
    <t>Adjustments submitted via Form 1223 (Adjustments to Quarterly Payroll Report) should be taken into consideration.</t>
  </si>
  <si>
    <t>UPDATE GREEN SHADED CELLS ONLY. THE REST WILL FILL IN BASED ON FORMULAS.</t>
  </si>
  <si>
    <t>Police Officers Retirement System</t>
  </si>
  <si>
    <t>Employer Incidental Death Benefit Contribution (@0.15%) - SCRS</t>
  </si>
  <si>
    <t>Employer Incidental Death Benefit Contribution (@0.15%) - ORP</t>
  </si>
  <si>
    <t>Employer Incidental Death Benefit Contribution (@0.20%)</t>
  </si>
  <si>
    <t>Employer Accidental Death Benefit Contribution (@0.20%)</t>
  </si>
  <si>
    <t>SCRS Active EMPEE 4000</t>
  </si>
  <si>
    <t>SCRS Active EMPER 41000</t>
  </si>
  <si>
    <t>SCRS Active IDB 43000</t>
  </si>
  <si>
    <t xml:space="preserve">SCRS Retiree EMPEE 40001 </t>
  </si>
  <si>
    <t>SCRS Retiree EMPER 41001</t>
  </si>
  <si>
    <t>SCRS Retiree IDB 43001</t>
  </si>
  <si>
    <t>ORP EMPER 42500</t>
  </si>
  <si>
    <t>ORP IDB 43500</t>
  </si>
  <si>
    <t>PORS Active EMPEE 40000</t>
  </si>
  <si>
    <t>PORS Active IDB 43000</t>
  </si>
  <si>
    <t>PORS Active ADP 44000</t>
  </si>
  <si>
    <t>PORS Retiree EMPEE 40001</t>
  </si>
  <si>
    <t>PORS Retiree EMPER 41001</t>
  </si>
  <si>
    <t>PORS Retiree IDB 43001</t>
  </si>
  <si>
    <t>PORS Retiree ADP 44001</t>
  </si>
  <si>
    <t>Employer Code</t>
  </si>
  <si>
    <t xml:space="preserve">Adjustments made by PEBA during the quarterly reconciliation process are included. These could have a positive or negative effect on the total and generally result in an invoice being generated to the employer for excess or deficient contributions. PEBA provides the invoice along with a reconciliation spreadsheet as backup for the invoice to the employer after the quarterly reconciliation process is complete. These adjustments are included when the invoices are issued by PEBA not when they are subsequently used/ applied on a quarterly report. </t>
  </si>
  <si>
    <t xml:space="preserve">Revenue related to quarters that are not able to be posted by mid-August, the time PEBA has to close their books, is not recorded until the following fiscal year. Possible reasons a quarter cannot be posted include PEBA not receiving the payment/form or discrepancies between the detail report and the quarterly contribution report summary. </t>
  </si>
  <si>
    <t>The General Assembly appropriated nonemployer funds (LA Credits) should be subtracted from the employer contributions listed on the Quarterly Report. PEBA issued credit invoices to participating SCRS and PORS employers based on their proportionate share of the appropriated funds. Participating employers then applied the Allocated Nonemployer Contribution towards contributions otherwise due to the Systems for the fiscal year. This field will automatically populate based on the employer code entered.</t>
  </si>
  <si>
    <t>PORS Active EMPEE 41000</t>
  </si>
  <si>
    <t xml:space="preserve">In reconciling employer contributions per the employer's books to the Schedule of Employer and Nonemployer Allocations, the following should be taken into consideration - </t>
  </si>
  <si>
    <t>The Employer Contribution per the Schedule of Employer and Nonemployer Allocations does not include the Nonemployer Contribution. This field will automatically populate based on the employer code entered.</t>
  </si>
  <si>
    <t>SCRS Employer Contribution per the Schedule of Employer and Nonemployer Allocations</t>
  </si>
  <si>
    <t>PORS Employer Contribution per the Schedule of Employer and Nonemployer Allocations</t>
  </si>
  <si>
    <t>Employer Code (e.g. 30300)</t>
  </si>
  <si>
    <t>Employer contributions remitted via a Supplemental Report are included.</t>
  </si>
  <si>
    <t>Supplemental Reports</t>
  </si>
  <si>
    <t>Total</t>
  </si>
  <si>
    <t>LA Credit</t>
  </si>
  <si>
    <t>FY 2024 Employer</t>
  </si>
  <si>
    <t>September 2023 Quarter</t>
  </si>
  <si>
    <t>December 2023 Quarter</t>
  </si>
  <si>
    <t>March 2024 Quarter</t>
  </si>
  <si>
    <t>June 2024 Quarter</t>
  </si>
  <si>
    <t>FY 2024 LA Credit</t>
  </si>
  <si>
    <t>Employer Regular Contribution (@18.41%) - SCRS</t>
  </si>
  <si>
    <t>Employer Regular Contribution (@13.41%) - ORP</t>
  </si>
  <si>
    <t>Employer Regular Contribution (@20.84%)</t>
  </si>
  <si>
    <t>FY24 SCRS Rates</t>
  </si>
  <si>
    <t>FY24 PORS Rates</t>
  </si>
  <si>
    <t>Employer Contributions for Fiscal Year Ended June 30,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</si>
</sst>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44" formatCode="_(&quot;$&quot;* #,##0.00_);_(&quot;$&quot;* \(#,##0.00\);_(&quot;$&quot;* &quot;-&quot;??_);_(@_)"/>
    <numFmt numFmtId="43" formatCode="_(* #,##0.00_);_(* \(#,##0.00\);_(* &quot;-&quot;??_);_(@_)"/>
  </numFmts>
  <fonts count="18" x14ac:knownFonts="1">
    <font>
      <sz val="11"/>
      <color theme="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
      <b/>
      <u val="singleAccounting"/>
      <sz val="11"/>
      <color theme="1"/>
      <name val="Calibri"/>
      <family val="2"/>
      <scheme val="minor"/>
    </font>
    <font>
      <b/>
      <sz val="11"/>
      <color theme="3" tint="-0.249977111117893"/>
      <name val="Calibri"/>
      <family val="2"/>
      <scheme val="minor"/>
    </font>
    <font>
      <b/>
      <i/>
      <sz val="11"/>
      <color theme="3" tint="-0.249977111117893"/>
      <name val="Calibri"/>
      <family val="2"/>
      <scheme val="minor"/>
    </font>
    <font>
      <sz val="11"/>
      <color theme="3" tint="-0.249977111117893"/>
      <name val="Calibri"/>
      <family val="2"/>
      <scheme val="minor"/>
    </font>
    <font>
      <b/>
      <sz val="11"/>
      <color rgb="FF1260A7"/>
      <name val="Calibri"/>
      <family val="2"/>
      <scheme val="minor"/>
    </font>
    <font>
      <b/>
      <u/>
      <sz val="11"/>
      <color rgb="FF1260A7"/>
      <name val="Calibri"/>
      <family val="2"/>
      <scheme val="minor"/>
    </font>
    <font>
      <b/>
      <u val="singleAccounting"/>
      <sz val="11"/>
      <color rgb="FF1260A7"/>
      <name val="Calibri"/>
      <family val="2"/>
      <scheme val="minor"/>
    </font>
    <font>
      <b/>
      <u/>
      <sz val="12"/>
      <color rgb="FFA50000"/>
      <name val="Calibri"/>
      <family val="2"/>
      <scheme val="minor"/>
    </font>
    <font>
      <sz val="11"/>
      <color rgb="FFFF0000"/>
      <name val="Calibri"/>
      <family val="2"/>
      <scheme val="minor"/>
    </font>
    <font>
      <b/>
      <sz val="11"/>
      <color rgb="FFFF0000"/>
      <name val="Calibri"/>
      <family val="2"/>
      <scheme val="minor"/>
    </font>
    <font>
      <b/>
      <i/>
      <sz val="11"/>
      <color theme="1"/>
      <name val="Calibri"/>
      <family val="2"/>
      <scheme val="minor"/>
    </font>
    <font>
      <b/>
      <sz val="14"/>
      <color theme="1"/>
      <name val="Calibri"/>
      <family val="2"/>
      <scheme val="minor"/>
    </font>
    <font>
      <b/>
      <i/>
      <sz val="11"/>
      <color rgb="FF1260A7"/>
      <name val="Calibri"/>
      <family val="2"/>
      <scheme val="minor"/>
    </font>
    <font>
      <sz val="10.5"/>
      <color rgb="FF172B4D"/>
      <name val="Segoe UI"/>
      <family val="2"/>
    </font>
  </fonts>
  <fills count="4">
    <fill>
      <patternFill patternType="none"/>
    </fill>
    <fill>
      <patternFill patternType="gray125"/>
    </fill>
    <fill>
      <patternFill patternType="solid">
        <fgColor rgb="FFA0B810"/>
        <bgColor indexed="64"/>
      </patternFill>
    </fill>
    <fill>
      <patternFill patternType="solid">
        <fgColor rgb="FF92D050"/>
        <bgColor indexed="64"/>
      </patternFill>
    </fill>
  </fills>
  <borders count="7">
    <border>
      <left/>
      <right/>
      <top/>
      <bottom/>
      <diagonal/>
    </border>
    <border>
      <left/>
      <right/>
      <top style="thin">
        <color indexed="64"/>
      </top>
      <bottom/>
      <diagonal/>
    </border>
    <border>
      <left/>
      <right/>
      <top/>
      <bottom style="thin">
        <color indexed="64"/>
      </bottom>
      <diagonal/>
    </border>
    <border>
      <left/>
      <right/>
      <top/>
      <bottom style="thin">
        <color rgb="FF1260A7"/>
      </bottom>
      <diagonal/>
    </border>
    <border>
      <left/>
      <right/>
      <top style="thin">
        <color rgb="FF1260A7"/>
      </top>
      <bottom/>
      <diagonal/>
    </border>
    <border>
      <left/>
      <right/>
      <top style="thin">
        <color rgb="FF1260A7"/>
      </top>
      <bottom style="thin">
        <color rgb="FF1260A7"/>
      </bottom>
      <diagonal/>
    </border>
    <border>
      <left/>
      <right/>
      <top style="thin">
        <color rgb="FF1260A7"/>
      </top>
      <bottom style="double">
        <color rgb="FF1260A7"/>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cellStyleXfs>
  <cellXfs count="119">
    <xf numFmtId="0" fontId="0" fillId="0" borderId="0" xfId="0"/>
    <xf numFmtId="0" fontId="2" fillId="0" borderId="0" xfId="0" applyFont="1"/>
    <xf numFmtId="43" fontId="0" fillId="0" borderId="0" xfId="1" applyFont="1"/>
    <xf numFmtId="43" fontId="0" fillId="0" borderId="0" xfId="0" applyNumberFormat="1"/>
    <xf numFmtId="7" fontId="2" fillId="0" borderId="0" xfId="1" applyNumberFormat="1" applyFont="1" applyBorder="1" applyAlignment="1">
      <alignment vertical="center"/>
    </xf>
    <xf numFmtId="44" fontId="0" fillId="0" borderId="0" xfId="2" applyFont="1" applyBorder="1"/>
    <xf numFmtId="43" fontId="0" fillId="0" borderId="0" xfId="1" applyFont="1" applyAlignment="1">
      <alignment horizontal="center" wrapText="1"/>
    </xf>
    <xf numFmtId="44" fontId="5" fillId="0" borderId="0" xfId="2" applyFont="1" applyBorder="1" applyAlignment="1">
      <alignment vertical="center"/>
    </xf>
    <xf numFmtId="7" fontId="3" fillId="0" borderId="0" xfId="1" applyNumberFormat="1" applyFont="1" applyBorder="1" applyAlignment="1">
      <alignment horizontal="center" vertical="center"/>
    </xf>
    <xf numFmtId="44" fontId="2" fillId="0" borderId="0" xfId="1" applyNumberFormat="1" applyFont="1" applyFill="1" applyAlignment="1">
      <alignment horizontal="center"/>
    </xf>
    <xf numFmtId="44" fontId="0" fillId="0" borderId="0" xfId="0" applyNumberFormat="1"/>
    <xf numFmtId="44" fontId="5" fillId="0" borderId="0" xfId="2" applyFont="1" applyBorder="1"/>
    <xf numFmtId="44" fontId="5" fillId="0" borderId="1" xfId="2" applyFont="1" applyBorder="1"/>
    <xf numFmtId="43" fontId="0" fillId="0" borderId="0" xfId="1" applyFont="1" applyProtection="1">
      <protection locked="0"/>
    </xf>
    <xf numFmtId="0" fontId="0" fillId="0" borderId="0" xfId="0" applyProtection="1">
      <protection locked="0"/>
    </xf>
    <xf numFmtId="43" fontId="0" fillId="0" borderId="0" xfId="0" applyNumberFormat="1" applyProtection="1">
      <protection locked="0"/>
    </xf>
    <xf numFmtId="44" fontId="5" fillId="0" borderId="0" xfId="2" applyFont="1" applyBorder="1" applyProtection="1">
      <protection locked="0"/>
    </xf>
    <xf numFmtId="43" fontId="4" fillId="0" borderId="0" xfId="1" applyFont="1" applyAlignment="1" applyProtection="1">
      <alignment horizontal="center"/>
      <protection locked="0"/>
    </xf>
    <xf numFmtId="44" fontId="0" fillId="0" borderId="0" xfId="2" applyFont="1" applyBorder="1" applyProtection="1">
      <protection locked="0"/>
    </xf>
    <xf numFmtId="44" fontId="4" fillId="0" borderId="0" xfId="2" applyFont="1" applyBorder="1" applyAlignment="1" applyProtection="1">
      <alignment horizontal="center"/>
      <protection locked="0"/>
    </xf>
    <xf numFmtId="43" fontId="0" fillId="0" borderId="0" xfId="1" applyFont="1" applyAlignment="1" applyProtection="1">
      <alignment horizontal="center" wrapText="1"/>
      <protection locked="0"/>
    </xf>
    <xf numFmtId="44" fontId="2" fillId="0" borderId="0" xfId="1" applyNumberFormat="1" applyFont="1" applyFill="1" applyAlignment="1" applyProtection="1">
      <protection locked="0"/>
    </xf>
    <xf numFmtId="44" fontId="7" fillId="0" borderId="0" xfId="2" applyFont="1" applyFill="1" applyProtection="1">
      <protection locked="0"/>
    </xf>
    <xf numFmtId="0" fontId="2" fillId="0" borderId="0" xfId="0" applyFont="1" applyProtection="1"/>
    <xf numFmtId="0" fontId="0" fillId="0" borderId="0" xfId="0" applyProtection="1"/>
    <xf numFmtId="43" fontId="0" fillId="0" borderId="0" xfId="1" applyFont="1" applyProtection="1"/>
    <xf numFmtId="43" fontId="1" fillId="0" borderId="0" xfId="1" applyFont="1" applyAlignment="1" applyProtection="1">
      <alignment horizontal="center"/>
    </xf>
    <xf numFmtId="44" fontId="5" fillId="0" borderId="1" xfId="2" applyFont="1" applyBorder="1" applyProtection="1"/>
    <xf numFmtId="43" fontId="1" fillId="0" borderId="0" xfId="1" applyFont="1" applyBorder="1" applyAlignment="1" applyProtection="1">
      <alignment vertical="center"/>
    </xf>
    <xf numFmtId="44" fontId="5" fillId="0" borderId="1" xfId="2" applyFont="1" applyFill="1" applyBorder="1" applyProtection="1"/>
    <xf numFmtId="43" fontId="0" fillId="0" borderId="0" xfId="1" applyFont="1" applyFill="1" applyProtection="1">
      <protection locked="0"/>
    </xf>
    <xf numFmtId="44" fontId="5" fillId="0" borderId="0" xfId="2" applyFont="1" applyFill="1" applyBorder="1" applyProtection="1">
      <protection locked="0"/>
    </xf>
    <xf numFmtId="43" fontId="0" fillId="0" borderId="0" xfId="1" applyFont="1" applyFill="1"/>
    <xf numFmtId="44" fontId="5" fillId="0" borderId="0" xfId="2" applyFont="1" applyFill="1" applyBorder="1"/>
    <xf numFmtId="43" fontId="0" fillId="2" borderId="0" xfId="1" applyFont="1" applyFill="1" applyProtection="1">
      <protection locked="0"/>
    </xf>
    <xf numFmtId="43" fontId="5" fillId="2" borderId="0" xfId="1" applyFont="1" applyFill="1" applyBorder="1" applyProtection="1">
      <protection locked="0"/>
    </xf>
    <xf numFmtId="43" fontId="1" fillId="2" borderId="0" xfId="1" applyFont="1" applyFill="1" applyAlignment="1" applyProtection="1">
      <alignment horizontal="center"/>
      <protection locked="0"/>
    </xf>
    <xf numFmtId="43" fontId="1" fillId="2" borderId="0" xfId="1" applyFont="1" applyFill="1" applyBorder="1" applyAlignment="1" applyProtection="1">
      <alignment horizontal="center"/>
      <protection locked="0"/>
    </xf>
    <xf numFmtId="43" fontId="1" fillId="2" borderId="0" xfId="1" applyFont="1" applyFill="1" applyProtection="1">
      <protection locked="0"/>
    </xf>
    <xf numFmtId="44" fontId="5" fillId="2" borderId="0" xfId="2" applyFont="1" applyFill="1" applyBorder="1" applyProtection="1">
      <protection locked="0"/>
    </xf>
    <xf numFmtId="43" fontId="7" fillId="2" borderId="0" xfId="1" applyFont="1" applyFill="1" applyProtection="1">
      <protection locked="0"/>
    </xf>
    <xf numFmtId="0" fontId="8" fillId="0" borderId="0" xfId="0" applyFont="1"/>
    <xf numFmtId="43" fontId="9" fillId="0" borderId="0" xfId="1" applyFont="1" applyAlignment="1" applyProtection="1">
      <alignment horizontal="center"/>
    </xf>
    <xf numFmtId="43" fontId="9" fillId="0" borderId="0" xfId="1" applyFont="1" applyFill="1" applyAlignment="1" applyProtection="1">
      <alignment horizontal="center"/>
    </xf>
    <xf numFmtId="43" fontId="8" fillId="0" borderId="0" xfId="1" applyFont="1" applyAlignment="1">
      <alignment horizontal="center"/>
    </xf>
    <xf numFmtId="43" fontId="9" fillId="0" borderId="0" xfId="1" applyFont="1" applyAlignment="1">
      <alignment horizontal="center"/>
    </xf>
    <xf numFmtId="0" fontId="8" fillId="0" borderId="0" xfId="0" applyFont="1" applyAlignment="1">
      <alignment horizontal="right" vertical="center"/>
    </xf>
    <xf numFmtId="0" fontId="8" fillId="0" borderId="0" xfId="0" applyFont="1" applyAlignment="1" applyProtection="1">
      <alignment horizontal="right" vertical="center"/>
    </xf>
    <xf numFmtId="0" fontId="9" fillId="0" borderId="0" xfId="0" applyFont="1" applyAlignment="1">
      <alignment horizontal="center" wrapText="1"/>
    </xf>
    <xf numFmtId="43" fontId="10" fillId="0" borderId="0" xfId="1" applyFont="1" applyAlignment="1">
      <alignment horizontal="center"/>
    </xf>
    <xf numFmtId="0" fontId="8" fillId="0" borderId="0" xfId="0" applyFont="1" applyProtection="1"/>
    <xf numFmtId="43" fontId="8" fillId="0" borderId="0" xfId="1" applyFont="1" applyAlignment="1" applyProtection="1">
      <alignment horizontal="center"/>
    </xf>
    <xf numFmtId="43" fontId="10" fillId="0" borderId="0" xfId="1" applyFont="1" applyAlignment="1" applyProtection="1">
      <alignment horizontal="center"/>
    </xf>
    <xf numFmtId="0" fontId="9" fillId="0" borderId="0" xfId="0" applyFont="1" applyAlignment="1" applyProtection="1">
      <alignment horizontal="center" wrapText="1"/>
    </xf>
    <xf numFmtId="0" fontId="8" fillId="0" borderId="3" xfId="0" applyFont="1" applyBorder="1" applyProtection="1"/>
    <xf numFmtId="0" fontId="8" fillId="0" borderId="3" xfId="0" applyFont="1" applyBorder="1" applyAlignment="1" applyProtection="1">
      <alignment wrapText="1"/>
    </xf>
    <xf numFmtId="44" fontId="5" fillId="0" borderId="4" xfId="2" applyFont="1" applyBorder="1" applyProtection="1"/>
    <xf numFmtId="44" fontId="5" fillId="0" borderId="4" xfId="2" applyFont="1" applyFill="1" applyBorder="1" applyProtection="1"/>
    <xf numFmtId="44" fontId="5" fillId="0" borderId="0" xfId="2" applyFont="1" applyBorder="1" applyProtection="1"/>
    <xf numFmtId="43" fontId="0" fillId="2" borderId="3" xfId="1" applyFont="1" applyFill="1" applyBorder="1" applyProtection="1">
      <protection locked="0"/>
    </xf>
    <xf numFmtId="44" fontId="5" fillId="0" borderId="0" xfId="2" applyFont="1" applyFill="1" applyBorder="1" applyProtection="1"/>
    <xf numFmtId="43" fontId="5" fillId="2" borderId="3" xfId="1" applyFont="1" applyFill="1" applyBorder="1" applyProtection="1">
      <protection locked="0"/>
    </xf>
    <xf numFmtId="43" fontId="0" fillId="0" borderId="3" xfId="1" applyFont="1" applyBorder="1" applyProtection="1"/>
    <xf numFmtId="44" fontId="5" fillId="0" borderId="5" xfId="2" applyFont="1" applyBorder="1" applyProtection="1"/>
    <xf numFmtId="44" fontId="5" fillId="0" borderId="4" xfId="2" applyFont="1" applyBorder="1" applyProtection="1">
      <protection locked="0"/>
    </xf>
    <xf numFmtId="44" fontId="5" fillId="0" borderId="6" xfId="2" applyFont="1" applyBorder="1" applyProtection="1"/>
    <xf numFmtId="0" fontId="8" fillId="0" borderId="3" xfId="0" applyFont="1" applyBorder="1"/>
    <xf numFmtId="0" fontId="8" fillId="0" borderId="3" xfId="0" applyFont="1" applyBorder="1" applyAlignment="1">
      <alignment wrapText="1"/>
    </xf>
    <xf numFmtId="0" fontId="8" fillId="0" borderId="3" xfId="0" applyFont="1" applyBorder="1" applyAlignment="1">
      <alignment horizontal="center" wrapText="1"/>
    </xf>
    <xf numFmtId="43" fontId="0" fillId="0" borderId="3" xfId="0" applyNumberFormat="1" applyBorder="1"/>
    <xf numFmtId="44" fontId="5" fillId="0" borderId="5" xfId="2" applyFont="1" applyBorder="1"/>
    <xf numFmtId="43" fontId="0" fillId="0" borderId="3" xfId="1" applyFont="1" applyBorder="1"/>
    <xf numFmtId="44" fontId="5" fillId="2" borderId="3" xfId="2" applyFont="1" applyFill="1" applyBorder="1" applyProtection="1">
      <protection locked="0"/>
    </xf>
    <xf numFmtId="44" fontId="5" fillId="0" borderId="6" xfId="2" applyFont="1" applyBorder="1"/>
    <xf numFmtId="0" fontId="2" fillId="0" borderId="0" xfId="0" applyFont="1" applyAlignment="1">
      <alignment horizontal="center" vertical="top"/>
    </xf>
    <xf numFmtId="0" fontId="0" fillId="0" borderId="0" xfId="0" applyAlignment="1">
      <alignment vertical="top"/>
    </xf>
    <xf numFmtId="0" fontId="0" fillId="0" borderId="0" xfId="0" applyFont="1" applyAlignment="1">
      <alignment vertical="top"/>
    </xf>
    <xf numFmtId="0" fontId="0" fillId="0" borderId="0" xfId="0" applyFont="1" applyAlignment="1">
      <alignment vertical="top" wrapText="1"/>
    </xf>
    <xf numFmtId="0" fontId="3" fillId="0" borderId="0" xfId="0" applyFont="1" applyAlignment="1">
      <alignment horizontal="center" vertical="top" wrapText="1"/>
    </xf>
    <xf numFmtId="0" fontId="2" fillId="0" borderId="0" xfId="0" applyFont="1" applyAlignment="1">
      <alignment horizontal="center" vertical="top" wrapText="1"/>
    </xf>
    <xf numFmtId="0" fontId="0" fillId="0" borderId="0" xfId="0" applyAlignment="1">
      <alignment vertical="top" wrapText="1"/>
    </xf>
    <xf numFmtId="10" fontId="0" fillId="0" borderId="0" xfId="0" applyNumberFormat="1" applyAlignment="1">
      <alignment horizontal="center" vertical="top" wrapText="1"/>
    </xf>
    <xf numFmtId="0" fontId="0" fillId="0" borderId="0" xfId="0" applyAlignment="1">
      <alignment horizontal="center" vertical="top" wrapText="1"/>
    </xf>
    <xf numFmtId="0" fontId="12" fillId="0" borderId="0" xfId="0" applyFont="1"/>
    <xf numFmtId="43" fontId="0" fillId="0" borderId="3" xfId="1" applyFont="1" applyFill="1" applyBorder="1" applyProtection="1">
      <protection locked="0"/>
    </xf>
    <xf numFmtId="43" fontId="5" fillId="0" borderId="0" xfId="1" applyFont="1" applyFill="1" applyBorder="1" applyProtection="1">
      <protection locked="0"/>
    </xf>
    <xf numFmtId="0" fontId="8" fillId="0" borderId="0" xfId="0" applyFont="1" applyFill="1" applyBorder="1" applyAlignment="1" applyProtection="1">
      <alignment horizontal="center" wrapText="1"/>
    </xf>
    <xf numFmtId="43" fontId="1" fillId="0" borderId="0" xfId="1" applyFont="1" applyFill="1" applyAlignment="1" applyProtection="1">
      <alignment horizontal="center"/>
      <protection locked="0"/>
    </xf>
    <xf numFmtId="43" fontId="0" fillId="0" borderId="0" xfId="0" applyNumberFormat="1" applyBorder="1"/>
    <xf numFmtId="0" fontId="13" fillId="0" borderId="0" xfId="0" applyFont="1" applyProtection="1">
      <protection locked="0"/>
    </xf>
    <xf numFmtId="0" fontId="2" fillId="0" borderId="0" xfId="0" applyFont="1" applyAlignment="1">
      <alignment horizontal="right" wrapText="1"/>
    </xf>
    <xf numFmtId="43" fontId="2" fillId="0" borderId="0" xfId="1" applyFont="1" applyAlignment="1">
      <alignment wrapText="1"/>
    </xf>
    <xf numFmtId="0" fontId="14" fillId="3" borderId="0" xfId="3" applyFont="1" applyFill="1" applyAlignment="1">
      <alignment horizontal="center"/>
    </xf>
    <xf numFmtId="0" fontId="14" fillId="0" borderId="0" xfId="3" applyFont="1" applyAlignment="1">
      <alignment horizontal="center"/>
    </xf>
    <xf numFmtId="4" fontId="2" fillId="0" borderId="0" xfId="3" applyNumberFormat="1" applyFont="1" applyAlignment="1">
      <alignment horizontal="center" wrapText="1"/>
    </xf>
    <xf numFmtId="0" fontId="2" fillId="3" borderId="0" xfId="3" applyFont="1" applyFill="1"/>
    <xf numFmtId="0" fontId="2" fillId="0" borderId="0" xfId="0" applyFont="1" applyAlignment="1">
      <alignment wrapText="1"/>
    </xf>
    <xf numFmtId="43" fontId="2" fillId="0" borderId="0" xfId="0" applyNumberFormat="1" applyFont="1" applyAlignment="1">
      <alignment wrapText="1"/>
    </xf>
    <xf numFmtId="0" fontId="0" fillId="0" borderId="0" xfId="0" applyAlignment="1">
      <alignment horizontal="right"/>
    </xf>
    <xf numFmtId="43" fontId="0" fillId="0" borderId="0" xfId="1" applyFont="1" applyAlignment="1">
      <alignment horizontal="right"/>
    </xf>
    <xf numFmtId="43" fontId="1" fillId="3" borderId="0" xfId="3" applyNumberFormat="1" applyFill="1"/>
    <xf numFmtId="0" fontId="15" fillId="2" borderId="0" xfId="0" applyFont="1" applyFill="1" applyAlignment="1">
      <alignment horizontal="center"/>
    </xf>
    <xf numFmtId="0" fontId="16" fillId="0" borderId="0" xfId="0" applyFont="1" applyAlignment="1">
      <alignment horizontal="left" vertical="center"/>
    </xf>
    <xf numFmtId="0" fontId="15" fillId="0" borderId="0" xfId="0" applyFont="1" applyFill="1" applyAlignment="1">
      <alignment horizontal="center"/>
    </xf>
    <xf numFmtId="43" fontId="6" fillId="0" borderId="3" xfId="1" applyFont="1" applyFill="1" applyBorder="1" applyAlignment="1">
      <alignment vertical="center"/>
    </xf>
    <xf numFmtId="43" fontId="6" fillId="0" borderId="3" xfId="1" applyFont="1" applyFill="1" applyBorder="1" applyAlignment="1" applyProtection="1">
      <alignment vertical="center"/>
      <protection locked="0"/>
    </xf>
    <xf numFmtId="43" fontId="0" fillId="0" borderId="2" xfId="1" applyFont="1" applyBorder="1"/>
    <xf numFmtId="0" fontId="2" fillId="0" borderId="0" xfId="3" applyFont="1"/>
    <xf numFmtId="10" fontId="0" fillId="0" borderId="0" xfId="4" applyNumberFormat="1" applyFont="1" applyFill="1"/>
    <xf numFmtId="0" fontId="17" fillId="0" borderId="0" xfId="0" applyFont="1" applyAlignment="1">
      <alignment vertical="center"/>
    </xf>
    <xf numFmtId="0" fontId="8" fillId="0" borderId="0" xfId="0" applyFont="1" applyFill="1" applyAlignment="1" applyProtection="1">
      <alignment horizontal="right" vertical="center"/>
    </xf>
    <xf numFmtId="0" fontId="0" fillId="0" borderId="0" xfId="0" applyFont="1" applyAlignment="1">
      <alignment horizontal="left" vertical="top" wrapText="1"/>
    </xf>
    <xf numFmtId="0" fontId="2" fillId="0" borderId="0" xfId="0" applyFont="1" applyFill="1" applyAlignment="1">
      <alignment horizontal="left" vertical="top" wrapText="1"/>
    </xf>
    <xf numFmtId="0" fontId="0" fillId="0" borderId="0" xfId="0" applyAlignment="1">
      <alignment horizontal="left" vertical="top" wrapText="1"/>
    </xf>
    <xf numFmtId="0" fontId="0" fillId="0" borderId="0" xfId="0" applyFill="1" applyAlignment="1">
      <alignment horizontal="left" vertical="top" wrapText="1"/>
    </xf>
    <xf numFmtId="0" fontId="8" fillId="0" borderId="0" xfId="0" applyFont="1" applyBorder="1" applyAlignment="1" applyProtection="1">
      <alignment horizontal="center" wrapText="1"/>
    </xf>
    <xf numFmtId="0" fontId="8" fillId="0" borderId="3" xfId="0" applyFont="1" applyBorder="1" applyAlignment="1" applyProtection="1">
      <alignment horizontal="center" wrapText="1"/>
    </xf>
    <xf numFmtId="0" fontId="8" fillId="0" borderId="2" xfId="0" applyFont="1" applyBorder="1" applyAlignment="1" applyProtection="1">
      <alignment horizontal="center" wrapText="1"/>
    </xf>
    <xf numFmtId="0" fontId="11" fillId="0" borderId="0" xfId="0" applyFont="1" applyAlignment="1">
      <alignment horizontal="center"/>
    </xf>
  </cellXfs>
  <cellStyles count="5">
    <cellStyle name="Comma" xfId="1" builtinId="3"/>
    <cellStyle name="Currency" xfId="2" builtinId="4"/>
    <cellStyle name="Normal" xfId="0" builtinId="0"/>
    <cellStyle name="Normal 17" xfId="3" xr:uid="{A2027982-913F-4FFF-A5D0-8A60B15B8AFF}"/>
    <cellStyle name="Percent 9" xfId="4" xr:uid="{2E7D42E1-4718-4287-880B-E5B87755EC63}"/>
  </cellStyles>
  <dxfs count="0"/>
  <tableStyles count="0" defaultTableStyle="TableStyleMedium9" defaultPivotStyle="PivotStyleLight16"/>
  <colors>
    <mruColors>
      <color rgb="FF1260A7"/>
      <color rgb="FFA0B81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rsl710pr_2020" connectionId="1" xr16:uid="{2CB3D9AB-8C94-458F-9369-247D3A7B33B4}" autoFormatId="16" applyNumberFormats="0" applyBorderFormats="0" applyFontFormats="0" applyPatternFormats="0"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rsl710pr_2020" connectionId="2" xr16:uid="{18B0A66C-8D96-4F3A-819A-E99D51213976}" autoFormatId="16" applyNumberFormats="0" applyBorderFormats="0" applyFontFormats="0" applyPatternFormats="0" applyAlignmentFormats="0" applyWidthHeightFormats="0"/>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queryTable" Target="../queryTables/queryTable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6"/>
  <sheetViews>
    <sheetView tabSelected="1" workbookViewId="0">
      <selection sqref="A1:M1"/>
    </sheetView>
  </sheetViews>
  <sheetFormatPr defaultRowHeight="14" x14ac:dyDescent="0.3"/>
  <cols>
    <col min="1" max="1" width="2" bestFit="1" customWidth="1"/>
    <col min="2" max="2" width="2.09765625" bestFit="1" customWidth="1"/>
    <col min="10" max="10" width="8.8984375" customWidth="1"/>
    <col min="11" max="12" width="16.296875" customWidth="1"/>
    <col min="13" max="13" width="11.8984375" customWidth="1"/>
  </cols>
  <sheetData>
    <row r="1" spans="1:14" ht="29.95" customHeight="1" x14ac:dyDescent="0.3">
      <c r="A1" s="112" t="s">
        <v>53</v>
      </c>
      <c r="B1" s="112"/>
      <c r="C1" s="112"/>
      <c r="D1" s="112"/>
      <c r="E1" s="112"/>
      <c r="F1" s="112"/>
      <c r="G1" s="112"/>
      <c r="H1" s="112"/>
      <c r="I1" s="112"/>
      <c r="J1" s="112"/>
      <c r="K1" s="112"/>
      <c r="L1" s="112"/>
      <c r="M1" s="112"/>
    </row>
    <row r="2" spans="1:14" ht="14.4" x14ac:dyDescent="0.3">
      <c r="A2" s="75"/>
      <c r="B2" s="75"/>
      <c r="C2" s="75"/>
      <c r="D2" s="75"/>
      <c r="E2" s="75"/>
      <c r="F2" s="75"/>
      <c r="G2" s="75"/>
      <c r="H2" s="75"/>
      <c r="I2" s="75"/>
      <c r="J2" s="75"/>
      <c r="K2" s="75"/>
      <c r="L2" s="75"/>
      <c r="M2" s="75"/>
    </row>
    <row r="3" spans="1:14" ht="14.4" customHeight="1" x14ac:dyDescent="0.3">
      <c r="A3" s="74">
        <v>1</v>
      </c>
      <c r="B3" s="76" t="s">
        <v>24</v>
      </c>
      <c r="C3" s="77"/>
      <c r="D3" s="77"/>
      <c r="E3" s="77"/>
      <c r="F3" s="77"/>
      <c r="G3" s="77"/>
      <c r="H3" s="77"/>
      <c r="I3" s="77"/>
      <c r="J3" s="76"/>
      <c r="K3" s="76"/>
      <c r="L3" s="75"/>
      <c r="M3" s="75"/>
    </row>
    <row r="4" spans="1:14" ht="14.4" x14ac:dyDescent="0.3">
      <c r="A4" s="74">
        <v>2</v>
      </c>
      <c r="B4" s="76" t="s">
        <v>19</v>
      </c>
      <c r="C4" s="76"/>
      <c r="D4" s="76"/>
      <c r="E4" s="76"/>
      <c r="F4" s="76"/>
      <c r="G4" s="76"/>
      <c r="H4" s="76"/>
      <c r="I4" s="76"/>
      <c r="J4" s="75"/>
      <c r="K4" s="75"/>
      <c r="L4" s="75"/>
      <c r="M4" s="75"/>
    </row>
    <row r="5" spans="1:14" ht="14.4" customHeight="1" x14ac:dyDescent="0.3">
      <c r="A5" s="74">
        <v>3</v>
      </c>
      <c r="B5" s="76" t="s">
        <v>18</v>
      </c>
      <c r="C5" s="76"/>
      <c r="D5" s="76"/>
      <c r="E5" s="76"/>
      <c r="F5" s="76"/>
      <c r="G5" s="76"/>
      <c r="H5" s="76"/>
      <c r="I5" s="76"/>
      <c r="J5" s="77"/>
      <c r="K5" s="78" t="s">
        <v>71</v>
      </c>
      <c r="L5" s="78" t="s">
        <v>72</v>
      </c>
      <c r="M5" s="75"/>
    </row>
    <row r="6" spans="1:14" x14ac:dyDescent="0.3">
      <c r="A6" s="74"/>
      <c r="B6" s="79" t="s">
        <v>20</v>
      </c>
      <c r="C6" s="75" t="s">
        <v>16</v>
      </c>
      <c r="D6" s="80"/>
      <c r="E6" s="80"/>
      <c r="F6" s="80"/>
      <c r="G6" s="80"/>
      <c r="H6" s="80"/>
      <c r="I6" s="80"/>
      <c r="J6" s="80"/>
      <c r="K6" s="81">
        <v>0.18410000000000001</v>
      </c>
      <c r="L6" s="81">
        <v>0.2084</v>
      </c>
      <c r="M6" s="75"/>
    </row>
    <row r="7" spans="1:14" x14ac:dyDescent="0.3">
      <c r="A7" s="74"/>
      <c r="B7" s="79" t="s">
        <v>21</v>
      </c>
      <c r="C7" s="75" t="s">
        <v>14</v>
      </c>
      <c r="D7" s="80"/>
      <c r="E7" s="80"/>
      <c r="F7" s="80"/>
      <c r="G7" s="80"/>
      <c r="H7" s="80"/>
      <c r="I7" s="80"/>
      <c r="J7" s="80"/>
      <c r="K7" s="81">
        <v>0.1341</v>
      </c>
      <c r="L7" s="82" t="s">
        <v>25</v>
      </c>
      <c r="M7" s="75"/>
    </row>
    <row r="8" spans="1:14" ht="14.4" x14ac:dyDescent="0.3">
      <c r="A8" s="74"/>
      <c r="B8" s="79" t="s">
        <v>22</v>
      </c>
      <c r="C8" s="75" t="s">
        <v>17</v>
      </c>
      <c r="D8" s="80"/>
      <c r="E8" s="80"/>
      <c r="F8" s="80"/>
      <c r="G8" s="80"/>
      <c r="H8" s="80"/>
      <c r="I8" s="80"/>
      <c r="J8" s="80"/>
      <c r="K8" s="81">
        <v>1.5E-3</v>
      </c>
      <c r="L8" s="81">
        <v>2E-3</v>
      </c>
      <c r="M8" s="75"/>
    </row>
    <row r="9" spans="1:14" ht="14.4" x14ac:dyDescent="0.3">
      <c r="A9" s="74"/>
      <c r="B9" s="79" t="s">
        <v>23</v>
      </c>
      <c r="C9" s="75" t="s">
        <v>15</v>
      </c>
      <c r="D9" s="80"/>
      <c r="E9" s="80"/>
      <c r="F9" s="80"/>
      <c r="G9" s="80"/>
      <c r="H9" s="80"/>
      <c r="I9" s="80"/>
      <c r="J9" s="80"/>
      <c r="K9" s="82" t="s">
        <v>25</v>
      </c>
      <c r="L9" s="81">
        <v>2E-3</v>
      </c>
      <c r="M9" s="75"/>
    </row>
    <row r="10" spans="1:14" ht="14.4" customHeight="1" x14ac:dyDescent="0.3">
      <c r="A10" s="74">
        <v>4</v>
      </c>
      <c r="B10" s="76" t="s">
        <v>58</v>
      </c>
      <c r="C10" s="76"/>
      <c r="D10" s="76"/>
      <c r="E10" s="76"/>
      <c r="F10" s="76"/>
      <c r="G10" s="76"/>
      <c r="H10" s="76"/>
      <c r="I10" s="76"/>
      <c r="J10" s="76"/>
      <c r="K10" s="76"/>
      <c r="L10" s="76"/>
      <c r="M10" s="76"/>
    </row>
    <row r="11" spans="1:14" ht="60.05" customHeight="1" x14ac:dyDescent="0.3">
      <c r="A11" s="74">
        <v>5</v>
      </c>
      <c r="B11" s="111" t="s">
        <v>49</v>
      </c>
      <c r="C11" s="111"/>
      <c r="D11" s="111"/>
      <c r="E11" s="111"/>
      <c r="F11" s="111"/>
      <c r="G11" s="111"/>
      <c r="H11" s="111"/>
      <c r="I11" s="111"/>
      <c r="J11" s="111"/>
      <c r="K11" s="111"/>
      <c r="L11" s="111"/>
      <c r="M11" s="111"/>
      <c r="N11" s="83"/>
    </row>
    <row r="12" spans="1:14" ht="14.4" customHeight="1" x14ac:dyDescent="0.3">
      <c r="A12" s="74">
        <v>6</v>
      </c>
      <c r="B12" s="76" t="s">
        <v>26</v>
      </c>
      <c r="C12" s="76"/>
      <c r="D12" s="76"/>
      <c r="E12" s="76"/>
      <c r="F12" s="76"/>
      <c r="G12" s="76"/>
      <c r="H12" s="76"/>
      <c r="I12" s="76"/>
      <c r="J12" s="76"/>
      <c r="K12" s="76"/>
      <c r="L12" s="76"/>
      <c r="M12" s="75"/>
    </row>
    <row r="13" spans="1:14" ht="44.5" customHeight="1" x14ac:dyDescent="0.3">
      <c r="A13" s="74">
        <v>7</v>
      </c>
      <c r="B13" s="113" t="s">
        <v>50</v>
      </c>
      <c r="C13" s="113"/>
      <c r="D13" s="113"/>
      <c r="E13" s="113"/>
      <c r="F13" s="113"/>
      <c r="G13" s="113"/>
      <c r="H13" s="113"/>
      <c r="I13" s="113"/>
      <c r="J13" s="113"/>
      <c r="K13" s="113"/>
      <c r="L13" s="113"/>
      <c r="M13" s="113"/>
    </row>
    <row r="14" spans="1:14" ht="58.2" customHeight="1" x14ac:dyDescent="0.3">
      <c r="A14" s="74">
        <v>8</v>
      </c>
      <c r="B14" s="113" t="s">
        <v>51</v>
      </c>
      <c r="C14" s="113"/>
      <c r="D14" s="113"/>
      <c r="E14" s="113"/>
      <c r="F14" s="113"/>
      <c r="G14" s="113"/>
      <c r="H14" s="113"/>
      <c r="I14" s="113"/>
      <c r="J14" s="113"/>
      <c r="K14" s="113"/>
      <c r="L14" s="113"/>
      <c r="M14" s="113"/>
    </row>
    <row r="15" spans="1:14" ht="28.75" customHeight="1" x14ac:dyDescent="0.3">
      <c r="A15" s="74">
        <v>9</v>
      </c>
      <c r="B15" s="114" t="s">
        <v>54</v>
      </c>
      <c r="C15" s="114"/>
      <c r="D15" s="114"/>
      <c r="E15" s="114"/>
      <c r="F15" s="114"/>
      <c r="G15" s="114"/>
      <c r="H15" s="114"/>
      <c r="I15" s="114"/>
      <c r="J15" s="114"/>
      <c r="K15" s="114"/>
      <c r="L15" s="114"/>
      <c r="M15" s="114"/>
    </row>
    <row r="16" spans="1:14" x14ac:dyDescent="0.3">
      <c r="C16" s="83"/>
    </row>
  </sheetData>
  <mergeCells count="5">
    <mergeCell ref="B11:M11"/>
    <mergeCell ref="A1:M1"/>
    <mergeCell ref="B13:M13"/>
    <mergeCell ref="B14:M14"/>
    <mergeCell ref="B15:M15"/>
  </mergeCells>
  <pageMargins left="0.7" right="0.7" top="0.75" bottom="0.75" header="0.3" footer="0.3"/>
  <pageSetup orientation="landscape"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5"/>
  <sheetViews>
    <sheetView zoomScale="85" zoomScaleNormal="85" workbookViewId="0">
      <selection activeCell="B2" sqref="B2"/>
    </sheetView>
  </sheetViews>
  <sheetFormatPr defaultColWidth="8.8984375" defaultRowHeight="14" x14ac:dyDescent="0.3"/>
  <cols>
    <col min="1" max="1" width="81.296875" style="14" customWidth="1"/>
    <col min="2" max="7" width="24.59765625" style="13" customWidth="1"/>
    <col min="8" max="8" width="14.09765625" style="13" bestFit="1" customWidth="1"/>
    <col min="9" max="9" width="11.09765625" style="13" bestFit="1" customWidth="1"/>
    <col min="10" max="10" width="14.09765625" style="14" bestFit="1" customWidth="1"/>
    <col min="11" max="16384" width="8.8984375" style="14"/>
  </cols>
  <sheetData>
    <row r="1" spans="1:9" ht="15.6" x14ac:dyDescent="0.3">
      <c r="A1" s="50" t="s">
        <v>13</v>
      </c>
      <c r="B1" s="118" t="s">
        <v>27</v>
      </c>
      <c r="C1" s="118"/>
      <c r="D1" s="118"/>
      <c r="E1" s="118"/>
      <c r="F1" s="118"/>
      <c r="G1" s="118"/>
    </row>
    <row r="2" spans="1:9" ht="18" x14ac:dyDescent="0.35">
      <c r="A2" s="41" t="s">
        <v>73</v>
      </c>
      <c r="B2" s="101">
        <v>0</v>
      </c>
      <c r="C2" s="102" t="s">
        <v>57</v>
      </c>
    </row>
    <row r="3" spans="1:9" x14ac:dyDescent="0.3">
      <c r="A3" s="23"/>
      <c r="B3" s="42" t="s">
        <v>63</v>
      </c>
      <c r="C3" s="43" t="s">
        <v>64</v>
      </c>
      <c r="D3" s="42" t="s">
        <v>65</v>
      </c>
      <c r="E3" s="43" t="s">
        <v>66</v>
      </c>
      <c r="F3" s="43" t="s">
        <v>67</v>
      </c>
      <c r="G3" s="51" t="s">
        <v>5</v>
      </c>
    </row>
    <row r="4" spans="1:9" ht="14.4" x14ac:dyDescent="0.3">
      <c r="A4" s="54" t="s">
        <v>9</v>
      </c>
      <c r="C4" s="30"/>
      <c r="E4" s="30"/>
      <c r="F4" s="30"/>
      <c r="G4" s="42" t="s">
        <v>6</v>
      </c>
    </row>
    <row r="5" spans="1:9" x14ac:dyDescent="0.3">
      <c r="A5" s="24" t="s">
        <v>68</v>
      </c>
      <c r="B5" s="34"/>
      <c r="C5" s="34"/>
      <c r="D5" s="34"/>
      <c r="E5" s="34"/>
      <c r="F5" s="30">
        <f>_xlfn.IFNA(VLOOKUP(B2,'SCRS GASB 68'!A3:O883,15,FALSE),0)</f>
        <v>0</v>
      </c>
      <c r="G5" s="25">
        <f>SUM(B5:E5)-F5</f>
        <v>0</v>
      </c>
      <c r="H5" s="15"/>
      <c r="I5" s="14"/>
    </row>
    <row r="6" spans="1:9" x14ac:dyDescent="0.3">
      <c r="A6" s="24" t="s">
        <v>69</v>
      </c>
      <c r="B6" s="34"/>
      <c r="C6" s="34"/>
      <c r="D6" s="34"/>
      <c r="E6" s="34"/>
      <c r="F6" s="30"/>
      <c r="G6" s="26">
        <f>SUM(B6:E6)</f>
        <v>0</v>
      </c>
      <c r="H6" s="14"/>
      <c r="I6" s="14"/>
    </row>
    <row r="7" spans="1:9" ht="14.4" x14ac:dyDescent="0.3">
      <c r="A7" s="24" t="s">
        <v>29</v>
      </c>
      <c r="B7" s="34"/>
      <c r="C7" s="34"/>
      <c r="D7" s="34"/>
      <c r="E7" s="34"/>
      <c r="F7" s="30"/>
      <c r="G7" s="26">
        <f>SUM(B7:E7)</f>
        <v>0</v>
      </c>
      <c r="H7" s="14"/>
      <c r="I7" s="14"/>
    </row>
    <row r="8" spans="1:9" ht="14.4" x14ac:dyDescent="0.3">
      <c r="A8" s="24" t="s">
        <v>30</v>
      </c>
      <c r="B8" s="34"/>
      <c r="C8" s="34"/>
      <c r="D8" s="59"/>
      <c r="E8" s="59"/>
      <c r="F8" s="84"/>
      <c r="G8" s="62">
        <f>SUM(B8:E8)</f>
        <v>0</v>
      </c>
      <c r="H8" s="14"/>
      <c r="I8" s="14"/>
    </row>
    <row r="9" spans="1:9" ht="14.4" x14ac:dyDescent="0.3">
      <c r="B9" s="56">
        <f t="shared" ref="B9:G9" si="0">SUM(B5:B8)</f>
        <v>0</v>
      </c>
      <c r="C9" s="57">
        <f t="shared" si="0"/>
        <v>0</v>
      </c>
      <c r="D9" s="58">
        <f t="shared" si="0"/>
        <v>0</v>
      </c>
      <c r="E9" s="60">
        <f t="shared" si="0"/>
        <v>0</v>
      </c>
      <c r="F9" s="60">
        <f t="shared" si="0"/>
        <v>0</v>
      </c>
      <c r="G9" s="63">
        <f t="shared" si="0"/>
        <v>0</v>
      </c>
      <c r="H9" s="14"/>
      <c r="I9" s="14"/>
    </row>
    <row r="10" spans="1:9" ht="14.4" x14ac:dyDescent="0.3">
      <c r="B10" s="16"/>
      <c r="C10" s="31"/>
      <c r="D10" s="16"/>
      <c r="E10" s="31"/>
      <c r="F10" s="31"/>
      <c r="G10" s="16"/>
      <c r="H10" s="14"/>
      <c r="I10" s="14"/>
    </row>
    <row r="11" spans="1:9" ht="16.25" x14ac:dyDescent="0.45">
      <c r="A11" s="55" t="s">
        <v>11</v>
      </c>
      <c r="B11" s="16"/>
      <c r="C11" s="31"/>
      <c r="D11" s="16"/>
      <c r="E11" s="31"/>
      <c r="F11" s="31"/>
      <c r="G11" s="52" t="s">
        <v>10</v>
      </c>
      <c r="H11" s="14"/>
      <c r="I11" s="14"/>
    </row>
    <row r="12" spans="1:9" ht="14.4" x14ac:dyDescent="0.3">
      <c r="A12" s="24" t="str">
        <f>A5</f>
        <v>Employer Regular Contribution (@18.41%) - SCRS</v>
      </c>
      <c r="B12" s="35"/>
      <c r="C12" s="35"/>
      <c r="D12" s="35"/>
      <c r="E12" s="35"/>
      <c r="F12" s="85"/>
      <c r="G12" s="26">
        <f>SUM(B12:E12)</f>
        <v>0</v>
      </c>
      <c r="H12" s="14"/>
      <c r="I12" s="14"/>
    </row>
    <row r="13" spans="1:9" ht="14.4" x14ac:dyDescent="0.3">
      <c r="A13" s="24" t="str">
        <f>A6</f>
        <v>Employer Regular Contribution (@13.41%) - ORP</v>
      </c>
      <c r="B13" s="35"/>
      <c r="C13" s="35"/>
      <c r="D13" s="35"/>
      <c r="E13" s="35"/>
      <c r="F13" s="85"/>
      <c r="G13" s="26">
        <f>SUM(B13:E13)</f>
        <v>0</v>
      </c>
      <c r="H13" s="14"/>
      <c r="I13" s="14"/>
    </row>
    <row r="14" spans="1:9" ht="14.4" x14ac:dyDescent="0.3">
      <c r="A14" s="24" t="str">
        <f>A7</f>
        <v>Employer Incidental Death Benefit Contribution (@0.15%) - SCRS</v>
      </c>
      <c r="B14" s="35"/>
      <c r="C14" s="35"/>
      <c r="D14" s="35"/>
      <c r="E14" s="35"/>
      <c r="F14" s="85"/>
      <c r="G14" s="26">
        <f>SUM(B14:E14)</f>
        <v>0</v>
      </c>
      <c r="H14" s="14"/>
      <c r="I14" s="14"/>
    </row>
    <row r="15" spans="1:9" ht="14.4" x14ac:dyDescent="0.3">
      <c r="A15" s="24" t="str">
        <f>A8</f>
        <v>Employer Incidental Death Benefit Contribution (@0.15%) - ORP</v>
      </c>
      <c r="B15" s="35"/>
      <c r="C15" s="35"/>
      <c r="D15" s="61"/>
      <c r="E15" s="35"/>
      <c r="F15" s="85"/>
      <c r="G15" s="26">
        <f>SUM(B15:E15)</f>
        <v>0</v>
      </c>
      <c r="H15" s="14"/>
      <c r="I15" s="14"/>
    </row>
    <row r="16" spans="1:9" ht="14.4" x14ac:dyDescent="0.3">
      <c r="B16" s="56">
        <f>SUM(B12:B15)</f>
        <v>0</v>
      </c>
      <c r="C16" s="57">
        <f>SUM(C12:C15)</f>
        <v>0</v>
      </c>
      <c r="D16" s="58">
        <f>SUM(D12:D15)</f>
        <v>0</v>
      </c>
      <c r="E16" s="29">
        <f>SUM(E12:E15)</f>
        <v>0</v>
      </c>
      <c r="F16" s="60"/>
      <c r="G16" s="56">
        <f>SUM(G12:G15)</f>
        <v>0</v>
      </c>
      <c r="H16" s="14"/>
      <c r="I16" s="14"/>
    </row>
    <row r="17" spans="1:10" x14ac:dyDescent="0.3">
      <c r="B17" s="16"/>
      <c r="C17" s="16"/>
      <c r="D17" s="16"/>
      <c r="E17" s="16"/>
      <c r="F17" s="31"/>
      <c r="G17" s="64"/>
      <c r="H17" s="14"/>
      <c r="I17" s="14"/>
    </row>
    <row r="18" spans="1:10" ht="23.4" customHeight="1" x14ac:dyDescent="0.3">
      <c r="A18" s="24"/>
      <c r="B18" s="115" t="str">
        <f>A5</f>
        <v>Employer Regular Contribution (@18.41%) - SCRS</v>
      </c>
      <c r="C18" s="115" t="str">
        <f>A6</f>
        <v>Employer Regular Contribution (@13.41%) - ORP</v>
      </c>
      <c r="D18" s="115" t="str">
        <f>A7</f>
        <v>Employer Incidental Death Benefit Contribution (@0.15%) - SCRS</v>
      </c>
      <c r="E18" s="115" t="str">
        <f>A8</f>
        <v>Employer Incidental Death Benefit Contribution (@0.15%) - ORP</v>
      </c>
      <c r="F18" s="86"/>
      <c r="G18" s="25"/>
      <c r="I18" s="18"/>
    </row>
    <row r="19" spans="1:10" ht="34.799999999999997" customHeight="1" x14ac:dyDescent="0.45">
      <c r="A19" s="54" t="s">
        <v>59</v>
      </c>
      <c r="B19" s="116"/>
      <c r="C19" s="116"/>
      <c r="D19" s="116"/>
      <c r="E19" s="117"/>
      <c r="F19" s="86"/>
      <c r="G19" s="53" t="s">
        <v>7</v>
      </c>
      <c r="I19" s="17"/>
      <c r="J19" s="18"/>
    </row>
    <row r="20" spans="1:10" ht="15.6" x14ac:dyDescent="0.45">
      <c r="B20" s="36"/>
      <c r="C20" s="37"/>
      <c r="D20" s="36"/>
      <c r="E20" s="36"/>
      <c r="F20" s="87"/>
      <c r="G20" s="28">
        <f>SUM(B20:E20)</f>
        <v>0</v>
      </c>
      <c r="H20" s="19"/>
      <c r="I20" s="17"/>
      <c r="J20" s="18"/>
    </row>
    <row r="21" spans="1:10" ht="14.4" x14ac:dyDescent="0.3">
      <c r="B21" s="38"/>
      <c r="C21" s="38"/>
      <c r="D21" s="38"/>
      <c r="E21" s="36"/>
      <c r="F21" s="87"/>
      <c r="G21" s="62">
        <f>SUM(B21:E21)</f>
        <v>0</v>
      </c>
      <c r="H21" s="18"/>
      <c r="I21" s="14"/>
    </row>
    <row r="22" spans="1:10" ht="14.4" x14ac:dyDescent="0.3">
      <c r="B22" s="27">
        <f>SUM(B20:B21)</f>
        <v>0</v>
      </c>
      <c r="C22" s="27">
        <f t="shared" ref="C22:E22" si="1">SUM(C20:C21)</f>
        <v>0</v>
      </c>
      <c r="D22" s="27">
        <f t="shared" si="1"/>
        <v>0</v>
      </c>
      <c r="E22" s="27">
        <f t="shared" si="1"/>
        <v>0</v>
      </c>
      <c r="F22" s="60"/>
      <c r="G22" s="63">
        <f>SUM(G20:G21)</f>
        <v>0</v>
      </c>
      <c r="H22" s="18"/>
      <c r="I22" s="14"/>
    </row>
    <row r="23" spans="1:10" ht="14.4" hidden="1" x14ac:dyDescent="0.3">
      <c r="B23" s="20" t="s">
        <v>0</v>
      </c>
      <c r="C23" s="20" t="s">
        <v>2</v>
      </c>
      <c r="D23" s="20" t="s">
        <v>1</v>
      </c>
      <c r="E23" s="20" t="s">
        <v>3</v>
      </c>
      <c r="F23" s="20"/>
      <c r="J23" s="18"/>
    </row>
    <row r="24" spans="1:10" ht="14.4" x14ac:dyDescent="0.3">
      <c r="C24" s="18"/>
      <c r="E24" s="18"/>
      <c r="F24" s="18"/>
      <c r="H24" s="18"/>
      <c r="I24" s="18"/>
      <c r="J24" s="18"/>
    </row>
    <row r="25" spans="1:10" x14ac:dyDescent="0.3">
      <c r="C25" s="18"/>
      <c r="E25" s="18"/>
      <c r="F25" s="18"/>
      <c r="H25" s="18"/>
      <c r="I25" s="18"/>
      <c r="J25" s="18"/>
    </row>
    <row r="26" spans="1:10" x14ac:dyDescent="0.3">
      <c r="A26" s="47" t="s">
        <v>8</v>
      </c>
      <c r="B26" s="7">
        <f>G9+G16+G22</f>
        <v>0</v>
      </c>
      <c r="C26" s="21"/>
      <c r="D26" s="21"/>
      <c r="E26" s="22"/>
      <c r="F26" s="22"/>
    </row>
    <row r="27" spans="1:10" x14ac:dyDescent="0.3">
      <c r="A27" s="110" t="s">
        <v>55</v>
      </c>
      <c r="B27" s="105" t="e">
        <f>ROUND(VLOOKUP(B2,'SCRS GASB 68'!A3:O883,10,FALSE),0)</f>
        <v>#N/A</v>
      </c>
    </row>
    <row r="28" spans="1:10" ht="14.55" thickBot="1" x14ac:dyDescent="0.35">
      <c r="B28" s="65" t="e">
        <f>B26-B27</f>
        <v>#N/A</v>
      </c>
    </row>
    <row r="29" spans="1:10" ht="14.55" thickTop="1" x14ac:dyDescent="0.3"/>
    <row r="30" spans="1:10" x14ac:dyDescent="0.3">
      <c r="A30" s="24" t="s">
        <v>12</v>
      </c>
    </row>
    <row r="35" spans="1:1" x14ac:dyDescent="0.3">
      <c r="A35" s="89"/>
    </row>
  </sheetData>
  <mergeCells count="5">
    <mergeCell ref="B18:B19"/>
    <mergeCell ref="C18:C19"/>
    <mergeCell ref="D18:D19"/>
    <mergeCell ref="E18:E19"/>
    <mergeCell ref="B1:G1"/>
  </mergeCells>
  <pageMargins left="0.26" right="0.2" top="0.75" bottom="0.75" header="0.3" footer="0.3"/>
  <pageSetup scale="5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28"/>
  <sheetViews>
    <sheetView zoomScale="85" zoomScaleNormal="85" workbookViewId="0">
      <selection activeCell="B5" sqref="B5"/>
    </sheetView>
  </sheetViews>
  <sheetFormatPr defaultRowHeight="14" x14ac:dyDescent="0.3"/>
  <cols>
    <col min="1" max="1" width="81.59765625" customWidth="1"/>
    <col min="2" max="6" width="24.59765625" style="2" customWidth="1"/>
    <col min="7" max="7" width="24.59765625" customWidth="1"/>
  </cols>
  <sheetData>
    <row r="1" spans="1:7" ht="15.6" x14ac:dyDescent="0.3">
      <c r="A1" s="41" t="s">
        <v>28</v>
      </c>
      <c r="B1" s="118" t="s">
        <v>27</v>
      </c>
      <c r="C1" s="118"/>
      <c r="D1" s="118"/>
      <c r="E1" s="118"/>
      <c r="F1" s="118"/>
      <c r="G1" s="118"/>
    </row>
    <row r="2" spans="1:7" ht="18" x14ac:dyDescent="0.35">
      <c r="A2" s="41" t="str">
        <f>SCRS!A2</f>
        <v>Employer Contributions for Fiscal Year Ended June 30, 2024</v>
      </c>
      <c r="B2" s="103">
        <f>SCRS!B2</f>
        <v>0</v>
      </c>
      <c r="C2" s="102" t="s">
        <v>48</v>
      </c>
    </row>
    <row r="3" spans="1:7" ht="14.4" x14ac:dyDescent="0.3">
      <c r="A3" s="1"/>
      <c r="B3" s="42" t="str">
        <f>SCRS!B3</f>
        <v>September 2023 Quarter</v>
      </c>
      <c r="C3" s="43" t="str">
        <f>SCRS!C3</f>
        <v>December 2023 Quarter</v>
      </c>
      <c r="D3" s="42" t="str">
        <f>SCRS!D3</f>
        <v>March 2024 Quarter</v>
      </c>
      <c r="E3" s="43" t="str">
        <f>SCRS!E3</f>
        <v>June 2024 Quarter</v>
      </c>
      <c r="F3" s="43" t="str">
        <f>SCRS!F3</f>
        <v>FY 2024 LA Credit</v>
      </c>
      <c r="G3" s="44" t="s">
        <v>5</v>
      </c>
    </row>
    <row r="4" spans="1:7" ht="14.4" x14ac:dyDescent="0.3">
      <c r="A4" s="66" t="s">
        <v>9</v>
      </c>
      <c r="C4" s="32"/>
      <c r="E4" s="32"/>
      <c r="F4" s="32"/>
      <c r="G4" s="45" t="s">
        <v>6</v>
      </c>
    </row>
    <row r="5" spans="1:7" x14ac:dyDescent="0.3">
      <c r="A5" t="s">
        <v>70</v>
      </c>
      <c r="B5" s="34"/>
      <c r="C5" s="34"/>
      <c r="D5" s="34"/>
      <c r="E5" s="34"/>
      <c r="F5" s="30">
        <f>_xlfn.IFNA(VLOOKUP(B2,'PORS GASB68'!A3:O883,15,FALSE),0)</f>
        <v>0</v>
      </c>
      <c r="G5" s="3">
        <f>SUM(B5:E5)-F5</f>
        <v>0</v>
      </c>
    </row>
    <row r="6" spans="1:7" ht="14.4" x14ac:dyDescent="0.3">
      <c r="A6" t="s">
        <v>31</v>
      </c>
      <c r="B6" s="34"/>
      <c r="C6" s="34"/>
      <c r="D6" s="34"/>
      <c r="E6" s="34"/>
      <c r="F6" s="30"/>
      <c r="G6" s="3">
        <f>SUM(B6:E6)</f>
        <v>0</v>
      </c>
    </row>
    <row r="7" spans="1:7" ht="14.4" x14ac:dyDescent="0.3">
      <c r="A7" t="s">
        <v>32</v>
      </c>
      <c r="B7" s="59"/>
      <c r="C7" s="59"/>
      <c r="D7" s="59"/>
      <c r="E7" s="59"/>
      <c r="F7" s="84"/>
      <c r="G7" s="69">
        <f>SUM(B7:E7)</f>
        <v>0</v>
      </c>
    </row>
    <row r="8" spans="1:7" ht="14.4" x14ac:dyDescent="0.3">
      <c r="B8" s="11">
        <f t="shared" ref="B8:G8" si="0">SUM(B5:B7)</f>
        <v>0</v>
      </c>
      <c r="C8" s="33">
        <f t="shared" si="0"/>
        <v>0</v>
      </c>
      <c r="D8" s="11">
        <f t="shared" si="0"/>
        <v>0</v>
      </c>
      <c r="E8" s="33">
        <f t="shared" si="0"/>
        <v>0</v>
      </c>
      <c r="F8" s="33">
        <f t="shared" si="0"/>
        <v>0</v>
      </c>
      <c r="G8" s="70">
        <f t="shared" si="0"/>
        <v>0</v>
      </c>
    </row>
    <row r="9" spans="1:7" ht="14.4" x14ac:dyDescent="0.3">
      <c r="B9" s="11"/>
      <c r="C9" s="33"/>
      <c r="D9" s="11"/>
      <c r="E9" s="33"/>
      <c r="F9" s="33"/>
      <c r="G9" s="10"/>
    </row>
    <row r="10" spans="1:7" ht="30.65" customHeight="1" x14ac:dyDescent="0.45">
      <c r="A10" s="67" t="s">
        <v>11</v>
      </c>
      <c r="B10" s="11"/>
      <c r="C10" s="33"/>
      <c r="D10" s="11"/>
      <c r="E10" s="33"/>
      <c r="F10" s="33"/>
      <c r="G10" s="49" t="s">
        <v>10</v>
      </c>
    </row>
    <row r="11" spans="1:7" ht="14.4" x14ac:dyDescent="0.3">
      <c r="A11" t="str">
        <f>A5</f>
        <v>Employer Regular Contribution (@20.84%)</v>
      </c>
      <c r="B11" s="39"/>
      <c r="C11" s="39"/>
      <c r="D11" s="39"/>
      <c r="E11" s="39"/>
      <c r="F11" s="31"/>
      <c r="G11" s="2">
        <f>SUM(B11:E11)</f>
        <v>0</v>
      </c>
    </row>
    <row r="12" spans="1:7" ht="14.4" x14ac:dyDescent="0.3">
      <c r="A12" t="str">
        <f>A6</f>
        <v>Employer Incidental Death Benefit Contribution (@0.20%)</v>
      </c>
      <c r="B12" s="34"/>
      <c r="C12" s="34"/>
      <c r="D12" s="34"/>
      <c r="E12" s="34"/>
      <c r="F12" s="30"/>
      <c r="G12" s="2">
        <f>SUM(B12:E12)</f>
        <v>0</v>
      </c>
    </row>
    <row r="13" spans="1:7" ht="14.4" x14ac:dyDescent="0.3">
      <c r="A13" t="str">
        <f>A7</f>
        <v>Employer Accidental Death Benefit Contribution (@0.20%)</v>
      </c>
      <c r="B13" s="72"/>
      <c r="C13" s="72"/>
      <c r="D13" s="72"/>
      <c r="E13" s="72"/>
      <c r="F13" s="31"/>
      <c r="G13" s="71">
        <f>SUM(B13:E13)</f>
        <v>0</v>
      </c>
    </row>
    <row r="14" spans="1:7" ht="14.4" x14ac:dyDescent="0.3">
      <c r="B14" s="11">
        <f>SUM(B11:B13)</f>
        <v>0</v>
      </c>
      <c r="C14" s="33">
        <f>SUM(C11:C13)</f>
        <v>0</v>
      </c>
      <c r="D14" s="11">
        <f>SUM(D11:D13)</f>
        <v>0</v>
      </c>
      <c r="E14" s="33">
        <f>SUM(E11:E13)</f>
        <v>0</v>
      </c>
      <c r="F14" s="33"/>
      <c r="G14" s="70">
        <f>SUM(G11:G13)</f>
        <v>0</v>
      </c>
    </row>
    <row r="15" spans="1:7" ht="14.4" x14ac:dyDescent="0.3">
      <c r="B15" s="11"/>
      <c r="C15" s="11"/>
      <c r="D15" s="11"/>
      <c r="E15" s="11"/>
      <c r="F15" s="11"/>
      <c r="G15" s="10"/>
    </row>
    <row r="17" spans="1:7" ht="43.25" x14ac:dyDescent="0.3">
      <c r="A17" s="66" t="s">
        <v>59</v>
      </c>
      <c r="B17" s="68" t="str">
        <f>A5</f>
        <v>Employer Regular Contribution (@20.84%)</v>
      </c>
      <c r="C17" s="68" t="str">
        <f>A6</f>
        <v>Employer Incidental Death Benefit Contribution (@0.20%)</v>
      </c>
      <c r="D17" s="68" t="str">
        <f>A7</f>
        <v>Employer Accidental Death Benefit Contribution (@0.20%)</v>
      </c>
      <c r="F17" s="48"/>
      <c r="G17" s="48" t="s">
        <v>7</v>
      </c>
    </row>
    <row r="18" spans="1:7" ht="14.4" x14ac:dyDescent="0.3">
      <c r="A18" s="14"/>
      <c r="B18" s="34"/>
      <c r="C18" s="34"/>
      <c r="D18" s="34"/>
      <c r="F18" s="3"/>
      <c r="G18" s="3">
        <f>SUM(B18:D18)</f>
        <v>0</v>
      </c>
    </row>
    <row r="19" spans="1:7" ht="14.4" x14ac:dyDescent="0.3">
      <c r="A19" s="14"/>
      <c r="B19" s="38"/>
      <c r="C19" s="34"/>
      <c r="D19" s="40"/>
      <c r="F19" s="88"/>
      <c r="G19" s="69">
        <f>SUM(B19:D19)</f>
        <v>0</v>
      </c>
    </row>
    <row r="20" spans="1:7" ht="14.4" x14ac:dyDescent="0.3">
      <c r="B20" s="12">
        <f>SUM(B18:B19)</f>
        <v>0</v>
      </c>
      <c r="C20" s="12">
        <f>SUM(C18:C19)</f>
        <v>0</v>
      </c>
      <c r="D20" s="12">
        <f>SUM(D18:D19)</f>
        <v>0</v>
      </c>
      <c r="F20" s="11"/>
      <c r="G20" s="70">
        <f>SUM(B20:D20)</f>
        <v>0</v>
      </c>
    </row>
    <row r="21" spans="1:7" ht="14.4" hidden="1" x14ac:dyDescent="0.3">
      <c r="B21" s="6" t="s">
        <v>0</v>
      </c>
      <c r="C21" s="6" t="s">
        <v>1</v>
      </c>
      <c r="D21" s="6"/>
    </row>
    <row r="22" spans="1:7" ht="14.4" x14ac:dyDescent="0.3">
      <c r="E22" s="5"/>
      <c r="F22" s="5"/>
    </row>
    <row r="23" spans="1:7" ht="14.4" x14ac:dyDescent="0.3">
      <c r="E23" s="5"/>
      <c r="F23" s="5"/>
    </row>
    <row r="24" spans="1:7" x14ac:dyDescent="0.3">
      <c r="A24" s="46" t="s">
        <v>4</v>
      </c>
      <c r="B24" s="7">
        <f>G8+G14+G20</f>
        <v>0</v>
      </c>
      <c r="C24" s="8"/>
      <c r="D24" s="4"/>
      <c r="E24" s="4"/>
      <c r="F24" s="4"/>
    </row>
    <row r="25" spans="1:7" x14ac:dyDescent="0.3">
      <c r="A25" s="110" t="s">
        <v>56</v>
      </c>
      <c r="B25" s="104" t="e">
        <f>ROUND(VLOOKUP(B2,'PORS GASB68'!A3:O883,10,FALSE),0)</f>
        <v>#N/A</v>
      </c>
      <c r="C25" s="9"/>
    </row>
    <row r="26" spans="1:7" ht="14.55" thickBot="1" x14ac:dyDescent="0.35">
      <c r="B26" s="73" t="e">
        <f>B24-B25</f>
        <v>#N/A</v>
      </c>
    </row>
    <row r="27" spans="1:7" ht="14.55" thickTop="1" x14ac:dyDescent="0.3"/>
    <row r="28" spans="1:7" x14ac:dyDescent="0.3">
      <c r="A28" t="s">
        <v>12</v>
      </c>
    </row>
  </sheetData>
  <mergeCells count="1">
    <mergeCell ref="B1:G1"/>
  </mergeCells>
  <pageMargins left="0.26" right="0.2" top="0.75" bottom="0.75" header="0.3" footer="0.3"/>
  <pageSetup scale="5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5FBAA-F597-4AA4-8F4D-DD6CA6941628}">
  <dimension ref="A1:Q883"/>
  <sheetViews>
    <sheetView topLeftCell="A863" workbookViewId="0">
      <selection activeCell="J882" sqref="J882"/>
    </sheetView>
  </sheetViews>
  <sheetFormatPr defaultRowHeight="14" x14ac:dyDescent="0.3"/>
  <cols>
    <col min="1" max="1" width="78.8984375" style="98" bestFit="1" customWidth="1"/>
    <col min="2" max="2" width="17.8984375" style="2" bestFit="1" customWidth="1"/>
    <col min="3" max="3" width="16.69921875" style="99" bestFit="1" customWidth="1"/>
    <col min="4" max="6" width="14.09765625" style="2" bestFit="1" customWidth="1"/>
    <col min="7" max="7" width="11.3984375" style="2" bestFit="1" customWidth="1"/>
    <col min="8" max="8" width="15.09765625" style="2" bestFit="1" customWidth="1"/>
    <col min="9" max="9" width="13.09765625" style="2" bestFit="1" customWidth="1"/>
    <col min="10" max="11" width="16.69921875" bestFit="1" customWidth="1"/>
    <col min="12" max="12" width="16.09765625" bestFit="1" customWidth="1"/>
    <col min="13" max="13" width="12.69921875" bestFit="1" customWidth="1"/>
    <col min="15" max="15" width="14.09765625" bestFit="1" customWidth="1"/>
    <col min="16" max="16" width="10.69921875" bestFit="1" customWidth="1"/>
  </cols>
  <sheetData>
    <row r="1" spans="1:17" ht="41.95" x14ac:dyDescent="0.3">
      <c r="A1" s="96" t="s">
        <v>62</v>
      </c>
      <c r="B1" s="91" t="s">
        <v>33</v>
      </c>
      <c r="C1" s="91" t="s">
        <v>34</v>
      </c>
      <c r="D1" s="91" t="s">
        <v>35</v>
      </c>
      <c r="E1" s="91" t="s">
        <v>36</v>
      </c>
      <c r="F1" s="91" t="s">
        <v>37</v>
      </c>
      <c r="G1" s="91" t="s">
        <v>38</v>
      </c>
      <c r="H1" s="91" t="s">
        <v>39</v>
      </c>
      <c r="I1" s="91" t="s">
        <v>40</v>
      </c>
      <c r="J1" s="92" t="s">
        <v>60</v>
      </c>
      <c r="K1" s="93"/>
      <c r="L1" s="94"/>
      <c r="M1" s="95"/>
      <c r="N1" s="107"/>
      <c r="O1" s="97" t="s">
        <v>61</v>
      </c>
    </row>
    <row r="2" spans="1:17" s="96" customFormat="1" x14ac:dyDescent="0.3">
      <c r="A2" s="90">
        <v>1</v>
      </c>
      <c r="B2" s="90">
        <v>2</v>
      </c>
      <c r="C2" s="90">
        <v>3</v>
      </c>
      <c r="D2" s="90">
        <v>4</v>
      </c>
      <c r="E2" s="90">
        <v>5</v>
      </c>
      <c r="F2" s="90">
        <v>6</v>
      </c>
      <c r="G2" s="90">
        <v>7</v>
      </c>
      <c r="H2" s="90">
        <v>8</v>
      </c>
      <c r="I2" s="90">
        <v>9</v>
      </c>
      <c r="J2" s="90">
        <v>10</v>
      </c>
      <c r="K2" s="90"/>
      <c r="L2" s="90"/>
      <c r="M2" s="90"/>
      <c r="N2" s="90">
        <v>14</v>
      </c>
      <c r="O2" s="90">
        <v>15</v>
      </c>
      <c r="P2"/>
      <c r="Q2"/>
    </row>
    <row r="3" spans="1:17" x14ac:dyDescent="0.3">
      <c r="A3">
        <v>10001</v>
      </c>
      <c r="B3" s="2">
        <v>21203.99</v>
      </c>
      <c r="C3" s="2">
        <v>41813.660000000003</v>
      </c>
      <c r="D3" s="2">
        <v>353.4</v>
      </c>
      <c r="E3" s="2">
        <v>0</v>
      </c>
      <c r="F3" s="2">
        <v>0</v>
      </c>
      <c r="G3" s="2">
        <v>0</v>
      </c>
      <c r="H3" s="2">
        <v>15019.2</v>
      </c>
      <c r="I3" s="2">
        <v>168</v>
      </c>
      <c r="J3" s="100">
        <f>SUM(C3:I3)-E3</f>
        <v>57354.260000000009</v>
      </c>
      <c r="K3" s="2"/>
      <c r="L3" s="3"/>
      <c r="M3" s="108"/>
      <c r="N3" s="108"/>
      <c r="O3" s="2">
        <v>1560.27</v>
      </c>
      <c r="P3" s="3"/>
    </row>
    <row r="4" spans="1:17" x14ac:dyDescent="0.3">
      <c r="A4">
        <v>10002</v>
      </c>
      <c r="B4" s="2">
        <v>122490.59</v>
      </c>
      <c r="C4" s="2">
        <v>243019.1</v>
      </c>
      <c r="D4" s="2">
        <v>2041.51</v>
      </c>
      <c r="E4" s="2">
        <v>8251.2000000000007</v>
      </c>
      <c r="F4" s="2">
        <v>16878.28</v>
      </c>
      <c r="G4" s="2">
        <v>137.52000000000001</v>
      </c>
      <c r="H4" s="2">
        <v>46033.83</v>
      </c>
      <c r="I4" s="2">
        <v>514.91999999999996</v>
      </c>
      <c r="J4" s="100">
        <f t="shared" ref="J4:J66" si="0">SUM(C4:I4)-E4</f>
        <v>308625.16000000003</v>
      </c>
      <c r="K4" s="2"/>
      <c r="L4" s="3"/>
      <c r="M4" s="108"/>
      <c r="N4" s="108"/>
      <c r="O4" s="2">
        <v>7542.13</v>
      </c>
      <c r="P4" s="3"/>
    </row>
    <row r="5" spans="1:17" x14ac:dyDescent="0.3">
      <c r="A5">
        <v>10100</v>
      </c>
      <c r="B5" s="2">
        <v>520089.9</v>
      </c>
      <c r="C5" s="2">
        <v>998120.98</v>
      </c>
      <c r="D5" s="2">
        <v>8668.18</v>
      </c>
      <c r="E5" s="2">
        <v>128981.34</v>
      </c>
      <c r="F5" s="2">
        <v>263838.46999999997</v>
      </c>
      <c r="G5" s="2">
        <v>2149.73</v>
      </c>
      <c r="H5" s="2">
        <v>159318.54</v>
      </c>
      <c r="I5" s="2">
        <v>1782.14</v>
      </c>
      <c r="J5" s="100">
        <f t="shared" si="0"/>
        <v>1433878.0399999998</v>
      </c>
      <c r="K5" s="2"/>
      <c r="L5" s="3"/>
      <c r="M5" s="108"/>
      <c r="N5" s="108"/>
      <c r="O5" s="2">
        <v>65751.11</v>
      </c>
      <c r="P5" s="3"/>
    </row>
    <row r="6" spans="1:17" x14ac:dyDescent="0.3">
      <c r="A6">
        <v>10200</v>
      </c>
      <c r="B6" s="2">
        <v>594653.23</v>
      </c>
      <c r="C6" s="2">
        <v>1158613.6200000001</v>
      </c>
      <c r="D6" s="2">
        <v>9910.7900000000009</v>
      </c>
      <c r="E6" s="2">
        <v>136512.31</v>
      </c>
      <c r="F6" s="2">
        <v>279243.07</v>
      </c>
      <c r="G6" s="2">
        <v>2275.2199999999998</v>
      </c>
      <c r="H6" s="2">
        <v>131000.41</v>
      </c>
      <c r="I6" s="2">
        <v>1465.37</v>
      </c>
      <c r="J6" s="100">
        <f t="shared" si="0"/>
        <v>1582508.4800000002</v>
      </c>
      <c r="K6" s="2"/>
      <c r="L6" s="3"/>
      <c r="M6" s="108"/>
      <c r="N6" s="108"/>
      <c r="O6" s="2">
        <v>57698.720000000001</v>
      </c>
      <c r="P6" s="3"/>
    </row>
    <row r="7" spans="1:17" x14ac:dyDescent="0.3">
      <c r="A7">
        <v>10300</v>
      </c>
      <c r="B7" s="2">
        <v>2138018.9300000002</v>
      </c>
      <c r="C7" s="2">
        <v>4147971.44</v>
      </c>
      <c r="D7" s="2">
        <v>35634.31</v>
      </c>
      <c r="E7" s="2">
        <v>91202.52</v>
      </c>
      <c r="F7" s="2">
        <v>186560.53</v>
      </c>
      <c r="G7" s="2">
        <v>1520.09</v>
      </c>
      <c r="H7" s="2">
        <v>700980.28</v>
      </c>
      <c r="I7" s="2">
        <v>7841.08</v>
      </c>
      <c r="J7" s="100">
        <f t="shared" si="0"/>
        <v>5080507.7300000004</v>
      </c>
      <c r="K7" s="2"/>
      <c r="L7" s="3"/>
      <c r="M7" s="108"/>
      <c r="N7" s="108"/>
      <c r="O7" s="2">
        <v>225467.21</v>
      </c>
      <c r="P7" s="3"/>
    </row>
    <row r="8" spans="1:17" x14ac:dyDescent="0.3">
      <c r="A8">
        <v>10600</v>
      </c>
      <c r="B8" s="2">
        <v>278845.28000000003</v>
      </c>
      <c r="C8" s="2">
        <v>545547.43999999994</v>
      </c>
      <c r="D8" s="2">
        <v>4647.3599999999997</v>
      </c>
      <c r="E8" s="2">
        <v>26210.57</v>
      </c>
      <c r="F8" s="2">
        <v>53615.27</v>
      </c>
      <c r="G8" s="2">
        <v>436.82</v>
      </c>
      <c r="H8" s="2">
        <v>18691.16</v>
      </c>
      <c r="I8" s="2">
        <v>209.05</v>
      </c>
      <c r="J8" s="100">
        <f t="shared" si="0"/>
        <v>623147.1</v>
      </c>
      <c r="K8" s="2"/>
      <c r="L8" s="3"/>
      <c r="M8" s="108"/>
      <c r="N8" s="108"/>
      <c r="O8" s="2">
        <v>24845.09</v>
      </c>
      <c r="P8" s="3"/>
    </row>
    <row r="9" spans="1:17" x14ac:dyDescent="0.3">
      <c r="A9">
        <v>10900</v>
      </c>
      <c r="B9" s="2">
        <v>91367.21</v>
      </c>
      <c r="C9" s="2">
        <v>176602.13</v>
      </c>
      <c r="D9" s="2">
        <v>1522.86</v>
      </c>
      <c r="E9" s="2">
        <v>21087.98</v>
      </c>
      <c r="F9" s="2">
        <v>43136.82</v>
      </c>
      <c r="G9" s="2">
        <v>351.45</v>
      </c>
      <c r="H9" s="2">
        <v>21527.73</v>
      </c>
      <c r="I9" s="2">
        <v>240.8</v>
      </c>
      <c r="J9" s="100">
        <f t="shared" si="0"/>
        <v>243381.79</v>
      </c>
      <c r="K9" s="2"/>
      <c r="L9" s="3"/>
      <c r="M9" s="108"/>
      <c r="N9" s="108"/>
      <c r="O9" s="2">
        <v>10294.76</v>
      </c>
      <c r="P9" s="3"/>
    </row>
    <row r="10" spans="1:17" x14ac:dyDescent="0.3">
      <c r="A10">
        <v>12300</v>
      </c>
      <c r="B10" s="2">
        <v>39200.85</v>
      </c>
      <c r="C10" s="2">
        <v>74242.62</v>
      </c>
      <c r="D10" s="2">
        <v>653.39</v>
      </c>
      <c r="E10" s="2">
        <v>11610</v>
      </c>
      <c r="F10" s="2">
        <v>23748.9</v>
      </c>
      <c r="G10" s="2">
        <v>193.5</v>
      </c>
      <c r="H10" s="2">
        <v>22800.79</v>
      </c>
      <c r="I10" s="2">
        <v>255.05</v>
      </c>
      <c r="J10" s="100">
        <f t="shared" si="0"/>
        <v>121894.25</v>
      </c>
      <c r="K10" s="2"/>
      <c r="L10" s="3"/>
      <c r="M10" s="108"/>
      <c r="N10" s="108"/>
      <c r="O10" s="2">
        <v>5945.28</v>
      </c>
      <c r="P10" s="3"/>
    </row>
    <row r="11" spans="1:17" x14ac:dyDescent="0.3">
      <c r="A11">
        <v>13300</v>
      </c>
      <c r="B11" s="2">
        <v>268271.69</v>
      </c>
      <c r="C11" s="2">
        <v>526104</v>
      </c>
      <c r="D11" s="2">
        <v>4471.16</v>
      </c>
      <c r="E11" s="2">
        <v>0</v>
      </c>
      <c r="F11" s="2">
        <v>0</v>
      </c>
      <c r="G11" s="2">
        <v>0</v>
      </c>
      <c r="H11" s="2">
        <v>44432.57</v>
      </c>
      <c r="I11" s="2">
        <v>497.02</v>
      </c>
      <c r="J11" s="100">
        <f t="shared" si="0"/>
        <v>575504.75</v>
      </c>
      <c r="K11" s="2"/>
      <c r="L11" s="3"/>
      <c r="M11" s="108"/>
      <c r="N11" s="108"/>
      <c r="O11" s="2">
        <v>22660.37</v>
      </c>
      <c r="P11" s="3"/>
    </row>
    <row r="12" spans="1:17" x14ac:dyDescent="0.3">
      <c r="A12">
        <v>13600</v>
      </c>
      <c r="B12" s="2">
        <v>137597.71</v>
      </c>
      <c r="C12" s="2">
        <v>264420.71999999997</v>
      </c>
      <c r="D12" s="2">
        <v>2293.3000000000002</v>
      </c>
      <c r="E12" s="2">
        <v>9882.34</v>
      </c>
      <c r="F12" s="2">
        <v>20214.93</v>
      </c>
      <c r="G12" s="2">
        <v>164.7</v>
      </c>
      <c r="H12" s="2">
        <v>66924.69</v>
      </c>
      <c r="I12" s="2">
        <v>748.6</v>
      </c>
      <c r="J12" s="100">
        <f t="shared" si="0"/>
        <v>354766.93999999994</v>
      </c>
      <c r="K12" s="2"/>
      <c r="L12" s="3"/>
      <c r="M12" s="108"/>
      <c r="N12" s="108"/>
      <c r="O12" s="2">
        <v>17042.3</v>
      </c>
      <c r="P12" s="3"/>
    </row>
    <row r="13" spans="1:17" x14ac:dyDescent="0.3">
      <c r="A13">
        <v>13700</v>
      </c>
      <c r="B13" s="2">
        <v>83174.11</v>
      </c>
      <c r="C13" s="2">
        <v>165281.95000000001</v>
      </c>
      <c r="D13" s="2">
        <v>1386.22</v>
      </c>
      <c r="E13" s="2">
        <v>0</v>
      </c>
      <c r="F13" s="2">
        <v>0</v>
      </c>
      <c r="G13" s="2">
        <v>0</v>
      </c>
      <c r="H13" s="2">
        <v>48832.47</v>
      </c>
      <c r="I13" s="2">
        <v>546.22</v>
      </c>
      <c r="J13" s="100">
        <f t="shared" si="0"/>
        <v>216046.86000000002</v>
      </c>
      <c r="K13" s="2"/>
      <c r="L13" s="3"/>
      <c r="M13" s="108"/>
      <c r="N13" s="108"/>
      <c r="O13" s="2">
        <v>4854.95</v>
      </c>
      <c r="P13" s="3"/>
    </row>
    <row r="14" spans="1:17" x14ac:dyDescent="0.3">
      <c r="A14">
        <v>20101</v>
      </c>
      <c r="B14" s="2">
        <v>104562.66</v>
      </c>
      <c r="C14" s="2">
        <v>200394.61</v>
      </c>
      <c r="D14" s="2">
        <v>1742.75</v>
      </c>
      <c r="E14" s="2">
        <v>7087.45</v>
      </c>
      <c r="F14" s="2">
        <v>14497.88</v>
      </c>
      <c r="G14" s="2">
        <v>118.12</v>
      </c>
      <c r="H14" s="2">
        <v>123555.18</v>
      </c>
      <c r="I14" s="2">
        <v>1382.07</v>
      </c>
      <c r="J14" s="100">
        <f t="shared" si="0"/>
        <v>341690.61</v>
      </c>
      <c r="K14" s="2"/>
      <c r="L14" s="3"/>
      <c r="M14" s="108"/>
      <c r="N14" s="108"/>
      <c r="O14" s="2">
        <v>13494.55</v>
      </c>
      <c r="P14" s="3"/>
    </row>
    <row r="15" spans="1:17" x14ac:dyDescent="0.3">
      <c r="A15">
        <v>20102</v>
      </c>
      <c r="B15" s="2">
        <v>928389.01</v>
      </c>
      <c r="C15" s="2">
        <v>1837449.47</v>
      </c>
      <c r="D15" s="2">
        <v>15473.21</v>
      </c>
      <c r="E15" s="2">
        <v>67227.14</v>
      </c>
      <c r="F15" s="2">
        <v>137515.94</v>
      </c>
      <c r="G15" s="2">
        <v>1120.47</v>
      </c>
      <c r="H15" s="2">
        <v>277559.38</v>
      </c>
      <c r="I15" s="2">
        <v>3104.7</v>
      </c>
      <c r="J15" s="100">
        <f t="shared" si="0"/>
        <v>2272223.17</v>
      </c>
      <c r="K15" s="2"/>
      <c r="L15" s="3"/>
      <c r="M15" s="108"/>
      <c r="N15" s="108"/>
      <c r="O15" s="2">
        <v>61622.09</v>
      </c>
      <c r="P15" s="3"/>
    </row>
    <row r="16" spans="1:17" x14ac:dyDescent="0.3">
      <c r="A16">
        <v>20108</v>
      </c>
      <c r="B16" s="2">
        <v>20871.63</v>
      </c>
      <c r="C16" s="2">
        <v>40351.56</v>
      </c>
      <c r="D16" s="2">
        <v>347.87</v>
      </c>
      <c r="E16" s="2">
        <v>0</v>
      </c>
      <c r="F16" s="2">
        <v>0</v>
      </c>
      <c r="G16" s="2">
        <v>0</v>
      </c>
      <c r="H16" s="2">
        <v>3775.24</v>
      </c>
      <c r="I16" s="2">
        <v>42.23</v>
      </c>
      <c r="J16" s="100">
        <f t="shared" si="0"/>
        <v>44516.9</v>
      </c>
      <c r="K16" s="2"/>
      <c r="L16" s="3"/>
      <c r="M16" s="108"/>
      <c r="N16" s="108"/>
      <c r="O16" s="2">
        <v>2342.54</v>
      </c>
      <c r="P16" s="3"/>
    </row>
    <row r="17" spans="1:16" x14ac:dyDescent="0.3">
      <c r="A17">
        <v>20200</v>
      </c>
      <c r="B17" s="2">
        <v>183427.93</v>
      </c>
      <c r="C17" s="2">
        <v>360965.11</v>
      </c>
      <c r="D17" s="2">
        <v>3057.11</v>
      </c>
      <c r="E17" s="2">
        <v>12150</v>
      </c>
      <c r="F17" s="2">
        <v>24853.52</v>
      </c>
      <c r="G17" s="2">
        <v>202.52</v>
      </c>
      <c r="H17" s="2">
        <v>21603.55</v>
      </c>
      <c r="I17" s="2">
        <v>241.67</v>
      </c>
      <c r="J17" s="100">
        <f t="shared" si="0"/>
        <v>410923.48</v>
      </c>
      <c r="K17" s="2"/>
      <c r="L17" s="3"/>
      <c r="M17" s="108"/>
      <c r="N17" s="108"/>
      <c r="O17" s="2">
        <v>14247.33</v>
      </c>
      <c r="P17" s="3"/>
    </row>
    <row r="18" spans="1:16" x14ac:dyDescent="0.3">
      <c r="A18">
        <v>20300</v>
      </c>
      <c r="B18" s="2">
        <v>180176.86</v>
      </c>
      <c r="C18" s="2">
        <v>348907.84</v>
      </c>
      <c r="D18" s="2">
        <v>3002.9</v>
      </c>
      <c r="E18" s="2">
        <v>2000.74</v>
      </c>
      <c r="F18" s="2">
        <v>4092.61</v>
      </c>
      <c r="G18" s="2">
        <v>33.35</v>
      </c>
      <c r="H18" s="2">
        <v>53719.55</v>
      </c>
      <c r="I18" s="2">
        <v>600.88</v>
      </c>
      <c r="J18" s="100">
        <f t="shared" si="0"/>
        <v>410357.13</v>
      </c>
      <c r="K18" s="2"/>
      <c r="L18" s="3"/>
      <c r="M18" s="108"/>
      <c r="N18" s="108"/>
      <c r="O18" s="2">
        <v>19653.82</v>
      </c>
      <c r="P18" s="3"/>
    </row>
    <row r="19" spans="1:16" x14ac:dyDescent="0.3">
      <c r="A19">
        <v>20400</v>
      </c>
      <c r="B19" s="2">
        <v>1183064.3700000001</v>
      </c>
      <c r="C19" s="2">
        <v>2329491.12</v>
      </c>
      <c r="D19" s="2">
        <v>19717.78</v>
      </c>
      <c r="E19" s="2">
        <v>156855.28</v>
      </c>
      <c r="F19" s="2">
        <v>320856.88</v>
      </c>
      <c r="G19" s="2">
        <v>2614.3200000000002</v>
      </c>
      <c r="H19" s="2">
        <v>482779.77</v>
      </c>
      <c r="I19" s="2">
        <v>5400.22</v>
      </c>
      <c r="J19" s="100">
        <f t="shared" si="0"/>
        <v>3160860.09</v>
      </c>
      <c r="K19" s="2"/>
      <c r="L19" s="3"/>
      <c r="M19" s="108"/>
      <c r="N19" s="108"/>
      <c r="O19" s="2">
        <v>90532.96</v>
      </c>
      <c r="P19" s="3"/>
    </row>
    <row r="20" spans="1:16" x14ac:dyDescent="0.3">
      <c r="A20">
        <v>20500</v>
      </c>
      <c r="B20" s="2">
        <v>431083.81</v>
      </c>
      <c r="C20" s="2">
        <v>843024.83</v>
      </c>
      <c r="D20" s="2">
        <v>7184.86</v>
      </c>
      <c r="E20" s="2">
        <v>19868</v>
      </c>
      <c r="F20" s="2">
        <v>40641.15</v>
      </c>
      <c r="G20" s="2">
        <v>331.12</v>
      </c>
      <c r="H20" s="2">
        <v>157881.17000000001</v>
      </c>
      <c r="I20" s="2">
        <v>1766.04</v>
      </c>
      <c r="J20" s="100">
        <f t="shared" si="0"/>
        <v>1050829.17</v>
      </c>
      <c r="K20" s="2"/>
      <c r="L20" s="3"/>
      <c r="M20" s="108"/>
      <c r="N20" s="108"/>
      <c r="O20" s="2">
        <v>38782.239999999998</v>
      </c>
      <c r="P20" s="3"/>
    </row>
    <row r="21" spans="1:16" x14ac:dyDescent="0.3">
      <c r="A21">
        <v>20600</v>
      </c>
      <c r="B21" s="2">
        <v>1449826.32</v>
      </c>
      <c r="C21" s="2">
        <v>2923295.27</v>
      </c>
      <c r="D21" s="2">
        <v>24163.279999999999</v>
      </c>
      <c r="E21" s="2">
        <v>54063.45</v>
      </c>
      <c r="F21" s="2">
        <v>110589.57</v>
      </c>
      <c r="G21" s="2">
        <v>901.09</v>
      </c>
      <c r="H21" s="2">
        <v>315863.95</v>
      </c>
      <c r="I21" s="2">
        <v>3533.29</v>
      </c>
      <c r="J21" s="100">
        <f t="shared" si="0"/>
        <v>3378346.4499999997</v>
      </c>
      <c r="K21" s="2"/>
      <c r="L21" s="3"/>
      <c r="M21" s="108"/>
      <c r="N21" s="108"/>
      <c r="O21" s="2">
        <v>42655.55</v>
      </c>
      <c r="P21" s="3"/>
    </row>
    <row r="22" spans="1:16" x14ac:dyDescent="0.3">
      <c r="A22">
        <v>21100</v>
      </c>
      <c r="B22" s="2">
        <v>249679.48</v>
      </c>
      <c r="C22" s="2">
        <v>501190.21</v>
      </c>
      <c r="D22" s="2">
        <v>4161.3900000000003</v>
      </c>
      <c r="E22" s="2">
        <v>0</v>
      </c>
      <c r="F22" s="2">
        <v>0</v>
      </c>
      <c r="G22" s="2">
        <v>0</v>
      </c>
      <c r="H22" s="2">
        <v>18846.55</v>
      </c>
      <c r="I22" s="2">
        <v>210.83</v>
      </c>
      <c r="J22" s="100">
        <f t="shared" si="0"/>
        <v>524408.98</v>
      </c>
      <c r="K22" s="2"/>
      <c r="L22" s="3"/>
      <c r="M22" s="108"/>
      <c r="N22" s="108"/>
      <c r="O22" s="2">
        <v>9543.35</v>
      </c>
      <c r="P22" s="3"/>
    </row>
    <row r="23" spans="1:16" x14ac:dyDescent="0.3">
      <c r="A23">
        <v>21400</v>
      </c>
      <c r="B23" s="2">
        <v>5814684.8300000001</v>
      </c>
      <c r="C23" s="2">
        <v>11739011.539999999</v>
      </c>
      <c r="D23" s="2">
        <v>96909.51</v>
      </c>
      <c r="E23" s="2">
        <v>173063.16</v>
      </c>
      <c r="F23" s="2">
        <v>354009.98</v>
      </c>
      <c r="G23" s="2">
        <v>2884.37</v>
      </c>
      <c r="H23" s="2">
        <v>1197512.5900000001</v>
      </c>
      <c r="I23" s="2">
        <v>13395.07</v>
      </c>
      <c r="J23" s="100">
        <f t="shared" si="0"/>
        <v>13403723.059999999</v>
      </c>
      <c r="K23" s="2"/>
      <c r="L23" s="3"/>
      <c r="M23" s="108"/>
      <c r="N23" s="108"/>
      <c r="O23" s="2">
        <v>155260.62</v>
      </c>
      <c r="P23" s="3"/>
    </row>
    <row r="24" spans="1:16" x14ac:dyDescent="0.3">
      <c r="A24">
        <v>21900</v>
      </c>
      <c r="B24" s="2">
        <v>0</v>
      </c>
      <c r="C24" s="2">
        <v>0</v>
      </c>
      <c r="D24" s="2">
        <v>0</v>
      </c>
      <c r="E24" s="2">
        <v>0</v>
      </c>
      <c r="F24" s="2">
        <v>0</v>
      </c>
      <c r="G24" s="2">
        <v>0</v>
      </c>
      <c r="H24" s="2">
        <v>0</v>
      </c>
      <c r="I24" s="2">
        <v>0</v>
      </c>
      <c r="J24" s="100">
        <f t="shared" si="0"/>
        <v>0</v>
      </c>
      <c r="K24" s="2"/>
      <c r="L24" s="3"/>
      <c r="M24" s="108"/>
      <c r="N24" s="108"/>
      <c r="O24" s="2">
        <v>2658.86</v>
      </c>
      <c r="P24" s="3"/>
    </row>
    <row r="25" spans="1:16" x14ac:dyDescent="0.3">
      <c r="A25">
        <v>22100</v>
      </c>
      <c r="B25" s="2">
        <v>142876.01</v>
      </c>
      <c r="C25" s="2">
        <v>273272.99</v>
      </c>
      <c r="D25" s="2">
        <v>2381.5300000000002</v>
      </c>
      <c r="E25" s="2">
        <v>52093.33</v>
      </c>
      <c r="F25" s="2">
        <v>106559.94</v>
      </c>
      <c r="G25" s="2">
        <v>868.32</v>
      </c>
      <c r="H25" s="2">
        <v>2923.65</v>
      </c>
      <c r="I25" s="2">
        <v>32.71</v>
      </c>
      <c r="J25" s="100">
        <f t="shared" si="0"/>
        <v>386039.14000000007</v>
      </c>
      <c r="K25" s="2"/>
      <c r="L25" s="3"/>
      <c r="M25" s="108"/>
      <c r="N25" s="108"/>
      <c r="O25" s="2">
        <v>18988.2</v>
      </c>
      <c r="P25" s="3"/>
    </row>
    <row r="26" spans="1:16" x14ac:dyDescent="0.3">
      <c r="A26">
        <v>22200</v>
      </c>
      <c r="B26" s="2">
        <v>8678.39</v>
      </c>
      <c r="C26" s="2">
        <v>16964.439999999999</v>
      </c>
      <c r="D26" s="2">
        <v>144.63999999999999</v>
      </c>
      <c r="E26" s="2">
        <v>0</v>
      </c>
      <c r="F26" s="2">
        <v>0</v>
      </c>
      <c r="G26" s="2">
        <v>0</v>
      </c>
      <c r="H26" s="2">
        <v>0</v>
      </c>
      <c r="I26" s="2">
        <v>0</v>
      </c>
      <c r="J26" s="100">
        <f t="shared" si="0"/>
        <v>17109.079999999998</v>
      </c>
      <c r="K26" s="2"/>
      <c r="L26" s="3"/>
      <c r="M26" s="108"/>
      <c r="N26" s="108"/>
      <c r="O26" s="2">
        <v>787.72</v>
      </c>
      <c r="P26" s="3"/>
    </row>
    <row r="27" spans="1:16" x14ac:dyDescent="0.3">
      <c r="A27">
        <v>30100</v>
      </c>
      <c r="B27" s="2">
        <v>31400086.440000001</v>
      </c>
      <c r="C27" s="2">
        <v>59697539.659999996</v>
      </c>
      <c r="D27" s="2">
        <v>523347.66</v>
      </c>
      <c r="E27" s="2">
        <v>1122900.1599999999</v>
      </c>
      <c r="F27" s="2">
        <v>2294674.2799999998</v>
      </c>
      <c r="G27" s="2">
        <v>18715.240000000002</v>
      </c>
      <c r="H27" s="2">
        <v>42852859.340000004</v>
      </c>
      <c r="I27" s="2">
        <v>479470.89</v>
      </c>
      <c r="J27" s="100">
        <f t="shared" si="0"/>
        <v>105866607.07000001</v>
      </c>
      <c r="K27" s="2"/>
      <c r="L27" s="3"/>
      <c r="M27" s="108"/>
      <c r="N27" s="108"/>
      <c r="O27" s="2">
        <v>4495020.92</v>
      </c>
      <c r="P27" s="3"/>
    </row>
    <row r="28" spans="1:16" x14ac:dyDescent="0.3">
      <c r="A28">
        <v>30200</v>
      </c>
      <c r="B28" s="2">
        <v>2459113.9500000002</v>
      </c>
      <c r="C28" s="2">
        <v>4593109.07</v>
      </c>
      <c r="D28" s="2">
        <v>40985.800000000003</v>
      </c>
      <c r="E28" s="2">
        <v>42370.58</v>
      </c>
      <c r="F28" s="2">
        <v>86640.94</v>
      </c>
      <c r="G28" s="2">
        <v>706.22</v>
      </c>
      <c r="H28" s="2">
        <v>3311453.42</v>
      </c>
      <c r="I28" s="2">
        <v>37040.74</v>
      </c>
      <c r="J28" s="100">
        <f t="shared" si="0"/>
        <v>8069936.1900000004</v>
      </c>
      <c r="K28" s="2"/>
      <c r="L28" s="3"/>
      <c r="M28" s="108"/>
      <c r="N28" s="108"/>
      <c r="O28" s="2">
        <v>437138.39</v>
      </c>
      <c r="P28" s="3"/>
    </row>
    <row r="29" spans="1:16" x14ac:dyDescent="0.3">
      <c r="A29">
        <v>30300</v>
      </c>
      <c r="B29" s="2">
        <v>21798238.199999999</v>
      </c>
      <c r="C29" s="2">
        <v>41657082.07</v>
      </c>
      <c r="D29" s="2">
        <v>363306.26</v>
      </c>
      <c r="E29" s="2">
        <v>649872.31000000006</v>
      </c>
      <c r="F29" s="2">
        <v>1329350.3799999999</v>
      </c>
      <c r="G29" s="2">
        <v>10831.14</v>
      </c>
      <c r="H29" s="2">
        <v>33738980.07</v>
      </c>
      <c r="I29" s="2">
        <v>377395.35</v>
      </c>
      <c r="J29" s="100">
        <f t="shared" si="0"/>
        <v>77476945.269999996</v>
      </c>
      <c r="K29" s="2"/>
      <c r="L29" s="3"/>
      <c r="M29" s="108"/>
      <c r="N29" s="108"/>
      <c r="O29" s="2">
        <v>2932588.77</v>
      </c>
      <c r="P29" s="3"/>
    </row>
    <row r="30" spans="1:16" x14ac:dyDescent="0.3">
      <c r="A30">
        <v>30400</v>
      </c>
      <c r="B30" s="2">
        <v>2271097.9900000002</v>
      </c>
      <c r="C30" s="2">
        <v>4176527.83</v>
      </c>
      <c r="D30" s="2">
        <v>37852.32</v>
      </c>
      <c r="E30" s="2">
        <v>59116.79</v>
      </c>
      <c r="F30" s="2">
        <v>120926.33</v>
      </c>
      <c r="G30" s="2">
        <v>985.3</v>
      </c>
      <c r="H30" s="2">
        <v>2992072.48</v>
      </c>
      <c r="I30" s="2">
        <v>33469.42</v>
      </c>
      <c r="J30" s="100">
        <f t="shared" si="0"/>
        <v>7361833.6800000006</v>
      </c>
      <c r="K30" s="2"/>
      <c r="L30" s="3"/>
      <c r="M30" s="108"/>
      <c r="N30" s="108"/>
      <c r="O30" s="2">
        <v>468629.5</v>
      </c>
      <c r="P30" s="3"/>
    </row>
    <row r="31" spans="1:16" x14ac:dyDescent="0.3">
      <c r="A31">
        <v>30500</v>
      </c>
      <c r="B31" s="2">
        <v>15558166.359999999</v>
      </c>
      <c r="C31" s="2">
        <v>30164314</v>
      </c>
      <c r="D31" s="2">
        <v>259300.72</v>
      </c>
      <c r="E31" s="2">
        <v>380618.89</v>
      </c>
      <c r="F31" s="2">
        <v>778479.44</v>
      </c>
      <c r="G31" s="2">
        <v>6343.68</v>
      </c>
      <c r="H31" s="2">
        <v>24513890.82</v>
      </c>
      <c r="I31" s="2">
        <v>274211.15000000002</v>
      </c>
      <c r="J31" s="100">
        <f t="shared" si="0"/>
        <v>55996539.809999995</v>
      </c>
      <c r="K31" s="2"/>
      <c r="L31" s="3"/>
      <c r="M31" s="108"/>
      <c r="N31" s="108"/>
      <c r="O31" s="2">
        <v>1657085.95</v>
      </c>
      <c r="P31" s="3"/>
    </row>
    <row r="32" spans="1:16" x14ac:dyDescent="0.3">
      <c r="A32">
        <v>30600</v>
      </c>
      <c r="B32" s="2">
        <v>2153963.9700000002</v>
      </c>
      <c r="C32" s="2">
        <v>4241845.6900000004</v>
      </c>
      <c r="D32" s="2">
        <v>35899.64</v>
      </c>
      <c r="E32" s="2">
        <v>228913.43</v>
      </c>
      <c r="F32" s="2">
        <v>468254.58</v>
      </c>
      <c r="G32" s="2">
        <v>3815.39</v>
      </c>
      <c r="H32" s="2">
        <v>1477799.43</v>
      </c>
      <c r="I32" s="2">
        <v>16530.36</v>
      </c>
      <c r="J32" s="100">
        <f t="shared" si="0"/>
        <v>6244145.0899999999</v>
      </c>
      <c r="K32" s="2"/>
      <c r="L32" s="3"/>
      <c r="M32" s="108"/>
      <c r="N32" s="108"/>
      <c r="O32" s="2">
        <v>164203.93000000002</v>
      </c>
      <c r="P32" s="3"/>
    </row>
    <row r="33" spans="1:16" x14ac:dyDescent="0.3">
      <c r="A33">
        <v>30700</v>
      </c>
      <c r="B33" s="2">
        <v>251927.12</v>
      </c>
      <c r="C33" s="2">
        <v>484849.13</v>
      </c>
      <c r="D33" s="2">
        <v>4198.78</v>
      </c>
      <c r="E33" s="2">
        <v>6040.08</v>
      </c>
      <c r="F33" s="2">
        <v>12355.32</v>
      </c>
      <c r="G33" s="2">
        <v>100.68</v>
      </c>
      <c r="H33" s="2">
        <v>70107.78</v>
      </c>
      <c r="I33" s="2">
        <v>784.14</v>
      </c>
      <c r="J33" s="100">
        <f t="shared" si="0"/>
        <v>572395.83000000007</v>
      </c>
      <c r="K33" s="2"/>
      <c r="L33" s="3"/>
      <c r="M33" s="108"/>
      <c r="N33" s="108"/>
      <c r="O33" s="2">
        <v>30481.17</v>
      </c>
      <c r="P33" s="3"/>
    </row>
    <row r="34" spans="1:16" x14ac:dyDescent="0.3">
      <c r="A34">
        <v>30800</v>
      </c>
      <c r="B34" s="2">
        <v>1474266.33</v>
      </c>
      <c r="C34" s="2">
        <v>2868530.38</v>
      </c>
      <c r="D34" s="2">
        <v>24571.52</v>
      </c>
      <c r="E34" s="2">
        <v>65163.14</v>
      </c>
      <c r="F34" s="2">
        <v>133295.23000000001</v>
      </c>
      <c r="G34" s="2">
        <v>1086.05</v>
      </c>
      <c r="H34" s="2">
        <v>155076.91</v>
      </c>
      <c r="I34" s="2">
        <v>1734.65</v>
      </c>
      <c r="J34" s="100">
        <f t="shared" si="0"/>
        <v>3184294.7399999998</v>
      </c>
      <c r="K34" s="2"/>
      <c r="L34" s="3"/>
      <c r="M34" s="108"/>
      <c r="N34" s="108"/>
      <c r="O34" s="2">
        <v>147113.66</v>
      </c>
      <c r="P34" s="3"/>
    </row>
    <row r="35" spans="1:16" x14ac:dyDescent="0.3">
      <c r="A35">
        <v>30900</v>
      </c>
      <c r="B35" s="2">
        <v>391855</v>
      </c>
      <c r="C35" s="2">
        <v>766082.64</v>
      </c>
      <c r="D35" s="2">
        <v>6530.95</v>
      </c>
      <c r="E35" s="2">
        <v>25187.31</v>
      </c>
      <c r="F35" s="2">
        <v>51521.79</v>
      </c>
      <c r="G35" s="2">
        <v>419.77</v>
      </c>
      <c r="H35" s="2">
        <v>9693.01</v>
      </c>
      <c r="I35" s="2">
        <v>108.42</v>
      </c>
      <c r="J35" s="100">
        <f t="shared" si="0"/>
        <v>834356.58000000007</v>
      </c>
      <c r="K35" s="2"/>
      <c r="L35" s="3"/>
      <c r="M35" s="108"/>
      <c r="N35" s="108"/>
      <c r="O35" s="2">
        <v>35389.51</v>
      </c>
      <c r="P35" s="3"/>
    </row>
    <row r="36" spans="1:16" x14ac:dyDescent="0.3">
      <c r="A36">
        <v>31100</v>
      </c>
      <c r="B36" s="2">
        <v>932472.04</v>
      </c>
      <c r="C36" s="2">
        <v>1822291.53</v>
      </c>
      <c r="D36" s="2">
        <v>15517.47</v>
      </c>
      <c r="E36" s="2">
        <v>41701.339999999997</v>
      </c>
      <c r="F36" s="2">
        <v>85302.1</v>
      </c>
      <c r="G36" s="2">
        <v>695.01</v>
      </c>
      <c r="H36" s="2">
        <v>591973.96</v>
      </c>
      <c r="I36" s="2">
        <v>6621.61</v>
      </c>
      <c r="J36" s="100">
        <f t="shared" si="0"/>
        <v>2522401.6800000002</v>
      </c>
      <c r="K36" s="2"/>
      <c r="L36" s="3"/>
      <c r="M36" s="108"/>
      <c r="N36" s="108"/>
      <c r="O36" s="2">
        <v>82228.81</v>
      </c>
      <c r="P36" s="3"/>
    </row>
    <row r="37" spans="1:16" x14ac:dyDescent="0.3">
      <c r="A37">
        <v>31102</v>
      </c>
      <c r="B37" s="2">
        <v>666066.65</v>
      </c>
      <c r="C37" s="2">
        <v>1286156.8700000001</v>
      </c>
      <c r="D37" s="2">
        <v>11101.21</v>
      </c>
      <c r="E37" s="2">
        <v>5006.43</v>
      </c>
      <c r="F37" s="2">
        <v>10240.94</v>
      </c>
      <c r="G37" s="2">
        <v>83.46</v>
      </c>
      <c r="H37" s="2">
        <v>316065.14</v>
      </c>
      <c r="I37" s="2">
        <v>3535.42</v>
      </c>
      <c r="J37" s="100">
        <f t="shared" si="0"/>
        <v>1627183.0399999998</v>
      </c>
      <c r="K37" s="2"/>
      <c r="L37" s="3"/>
      <c r="M37" s="108"/>
      <c r="N37" s="108"/>
      <c r="O37" s="2">
        <v>76293.73</v>
      </c>
      <c r="P37" s="3"/>
    </row>
    <row r="38" spans="1:16" x14ac:dyDescent="0.3">
      <c r="A38">
        <v>31104</v>
      </c>
      <c r="B38" s="2">
        <v>1760264.62</v>
      </c>
      <c r="C38" s="2">
        <v>3424746.15</v>
      </c>
      <c r="D38" s="2">
        <v>29338.21</v>
      </c>
      <c r="E38" s="2">
        <v>69451.070000000007</v>
      </c>
      <c r="F38" s="2">
        <v>142065.41</v>
      </c>
      <c r="G38" s="2">
        <v>1157.6099999999999</v>
      </c>
      <c r="H38" s="2">
        <v>831901.21</v>
      </c>
      <c r="I38" s="2">
        <v>9305.4699999999993</v>
      </c>
      <c r="J38" s="100">
        <f t="shared" si="0"/>
        <v>4438514.0599999996</v>
      </c>
      <c r="K38" s="2"/>
      <c r="L38" s="3"/>
      <c r="M38" s="108"/>
      <c r="N38" s="108"/>
      <c r="O38" s="2">
        <v>175970.89</v>
      </c>
      <c r="P38" s="3"/>
    </row>
    <row r="39" spans="1:16" x14ac:dyDescent="0.3">
      <c r="A39">
        <v>31105</v>
      </c>
      <c r="B39" s="2">
        <v>406073.18</v>
      </c>
      <c r="C39" s="2">
        <v>784550.5</v>
      </c>
      <c r="D39" s="2">
        <v>6768.01</v>
      </c>
      <c r="E39" s="2">
        <v>3748.5</v>
      </c>
      <c r="F39" s="2">
        <v>7667.78</v>
      </c>
      <c r="G39" s="2">
        <v>62.49</v>
      </c>
      <c r="H39" s="2">
        <v>77196.429999999993</v>
      </c>
      <c r="I39" s="2">
        <v>863.52</v>
      </c>
      <c r="J39" s="100">
        <f t="shared" si="0"/>
        <v>877108.73</v>
      </c>
      <c r="K39" s="2"/>
      <c r="L39" s="3"/>
      <c r="M39" s="108"/>
      <c r="N39" s="108"/>
      <c r="O39" s="2">
        <v>46060.59</v>
      </c>
      <c r="P39" s="3"/>
    </row>
    <row r="40" spans="1:16" x14ac:dyDescent="0.3">
      <c r="A40">
        <v>31107</v>
      </c>
      <c r="B40" s="2">
        <v>822825.78</v>
      </c>
      <c r="C40" s="2">
        <v>1599661.02</v>
      </c>
      <c r="D40" s="2">
        <v>13713.72</v>
      </c>
      <c r="E40" s="2">
        <v>19277.150000000001</v>
      </c>
      <c r="F40" s="2">
        <v>39432.370000000003</v>
      </c>
      <c r="G40" s="2">
        <v>321.31</v>
      </c>
      <c r="H40" s="2">
        <v>324671</v>
      </c>
      <c r="I40" s="2">
        <v>3631.73</v>
      </c>
      <c r="J40" s="100">
        <f t="shared" si="0"/>
        <v>1981431.1500000001</v>
      </c>
      <c r="K40" s="2"/>
      <c r="L40" s="3"/>
      <c r="M40" s="108"/>
      <c r="N40" s="108"/>
      <c r="O40" s="2">
        <v>83472.86</v>
      </c>
      <c r="P40" s="3"/>
    </row>
    <row r="41" spans="1:16" x14ac:dyDescent="0.3">
      <c r="A41">
        <v>31108</v>
      </c>
      <c r="B41" s="2">
        <v>3495485.88</v>
      </c>
      <c r="C41" s="2">
        <v>6708445.9000000004</v>
      </c>
      <c r="D41" s="2">
        <v>58258.83</v>
      </c>
      <c r="E41" s="2">
        <v>119503.76</v>
      </c>
      <c r="F41" s="2">
        <v>244450.55</v>
      </c>
      <c r="G41" s="2">
        <v>1991.82</v>
      </c>
      <c r="H41" s="2">
        <v>1209478.1499999999</v>
      </c>
      <c r="I41" s="2">
        <v>13529.03</v>
      </c>
      <c r="J41" s="100">
        <f t="shared" si="0"/>
        <v>8236154.2800000003</v>
      </c>
      <c r="K41" s="2"/>
      <c r="L41" s="3"/>
      <c r="M41" s="108"/>
      <c r="N41" s="108"/>
      <c r="O41" s="2">
        <v>441789.62</v>
      </c>
      <c r="P41" s="3"/>
    </row>
    <row r="42" spans="1:16" x14ac:dyDescent="0.3">
      <c r="A42">
        <v>31113</v>
      </c>
      <c r="B42" s="2">
        <v>465165.33</v>
      </c>
      <c r="C42" s="2">
        <v>910793.21</v>
      </c>
      <c r="D42" s="2">
        <v>7752.93</v>
      </c>
      <c r="E42" s="2">
        <v>35049.800000000003</v>
      </c>
      <c r="F42" s="2">
        <v>71696.19</v>
      </c>
      <c r="G42" s="2">
        <v>584.19000000000005</v>
      </c>
      <c r="H42" s="2">
        <v>119166.74</v>
      </c>
      <c r="I42" s="2">
        <v>1332.96</v>
      </c>
      <c r="J42" s="100">
        <f t="shared" si="0"/>
        <v>1111326.22</v>
      </c>
      <c r="K42" s="2"/>
      <c r="L42" s="3"/>
      <c r="M42" s="108"/>
      <c r="N42" s="108"/>
      <c r="O42" s="2">
        <v>40662.730000000003</v>
      </c>
      <c r="P42" s="3"/>
    </row>
    <row r="43" spans="1:16" x14ac:dyDescent="0.3">
      <c r="A43">
        <v>31121</v>
      </c>
      <c r="B43" s="2">
        <v>1181274.9099999999</v>
      </c>
      <c r="C43" s="2">
        <v>2230969.41</v>
      </c>
      <c r="D43" s="2">
        <v>19688.060000000001</v>
      </c>
      <c r="E43" s="2">
        <v>53911.44</v>
      </c>
      <c r="F43" s="2">
        <v>110279</v>
      </c>
      <c r="G43" s="2">
        <v>898.49</v>
      </c>
      <c r="H43" s="2">
        <v>303644.90999999997</v>
      </c>
      <c r="I43" s="2">
        <v>3396.47</v>
      </c>
      <c r="J43" s="100">
        <f t="shared" si="0"/>
        <v>2668876.3400000008</v>
      </c>
      <c r="K43" s="2"/>
      <c r="L43" s="3"/>
      <c r="M43" s="108"/>
      <c r="N43" s="108"/>
      <c r="O43" s="2">
        <v>185387.53</v>
      </c>
      <c r="P43" s="3"/>
    </row>
    <row r="44" spans="1:16" x14ac:dyDescent="0.3">
      <c r="A44">
        <v>31123</v>
      </c>
      <c r="B44" s="2">
        <v>3264577.27</v>
      </c>
      <c r="C44" s="2">
        <v>6251130.9000000004</v>
      </c>
      <c r="D44" s="2">
        <v>54409.51</v>
      </c>
      <c r="E44" s="2">
        <v>97942.32</v>
      </c>
      <c r="F44" s="2">
        <v>200346.53</v>
      </c>
      <c r="G44" s="2">
        <v>1632.34</v>
      </c>
      <c r="H44" s="2">
        <v>1597239.39</v>
      </c>
      <c r="I44" s="2">
        <v>17866.23</v>
      </c>
      <c r="J44" s="100">
        <f t="shared" si="0"/>
        <v>8122624.9000000004</v>
      </c>
      <c r="K44" s="2"/>
      <c r="L44" s="3"/>
      <c r="M44" s="108"/>
      <c r="N44" s="108"/>
      <c r="O44" s="2">
        <v>426736.98</v>
      </c>
      <c r="P44" s="3"/>
    </row>
    <row r="45" spans="1:16" x14ac:dyDescent="0.3">
      <c r="A45">
        <v>31124</v>
      </c>
      <c r="B45" s="2">
        <v>1575072.68</v>
      </c>
      <c r="C45" s="2">
        <v>3062055.47</v>
      </c>
      <c r="D45" s="2">
        <v>26251.07</v>
      </c>
      <c r="E45" s="2">
        <v>75202.48</v>
      </c>
      <c r="F45" s="2">
        <v>153830.19</v>
      </c>
      <c r="G45" s="2">
        <v>1253.46</v>
      </c>
      <c r="H45" s="2">
        <v>308035.84999999998</v>
      </c>
      <c r="I45" s="2">
        <v>3445.61</v>
      </c>
      <c r="J45" s="100">
        <f t="shared" si="0"/>
        <v>3554871.65</v>
      </c>
      <c r="K45" s="2"/>
      <c r="L45" s="3"/>
      <c r="M45" s="108"/>
      <c r="N45" s="108"/>
      <c r="O45" s="2">
        <v>159838.19</v>
      </c>
      <c r="P45" s="3"/>
    </row>
    <row r="46" spans="1:16" x14ac:dyDescent="0.3">
      <c r="A46">
        <v>31126</v>
      </c>
      <c r="B46" s="2">
        <v>1890172.61</v>
      </c>
      <c r="C46" s="2">
        <v>3671261.74</v>
      </c>
      <c r="D46" s="2">
        <v>31503.3</v>
      </c>
      <c r="E46" s="2">
        <v>69488.27</v>
      </c>
      <c r="F46" s="2">
        <v>142141.54999999999</v>
      </c>
      <c r="G46" s="2">
        <v>1158.17</v>
      </c>
      <c r="H46" s="2">
        <v>986577.86</v>
      </c>
      <c r="I46" s="2">
        <v>11035.73</v>
      </c>
      <c r="J46" s="100">
        <f t="shared" si="0"/>
        <v>4843678.3500000006</v>
      </c>
      <c r="K46" s="2"/>
      <c r="L46" s="3"/>
      <c r="M46" s="108"/>
      <c r="N46" s="108"/>
      <c r="O46" s="2">
        <v>195186.13</v>
      </c>
      <c r="P46" s="3"/>
    </row>
    <row r="47" spans="1:16" x14ac:dyDescent="0.3">
      <c r="A47">
        <v>31138</v>
      </c>
      <c r="B47" s="2">
        <v>960677.05</v>
      </c>
      <c r="C47" s="2">
        <v>1858052</v>
      </c>
      <c r="D47" s="2">
        <v>16011.22</v>
      </c>
      <c r="E47" s="2">
        <v>45724.12</v>
      </c>
      <c r="F47" s="2">
        <v>93530.66</v>
      </c>
      <c r="G47" s="2">
        <v>762.19</v>
      </c>
      <c r="H47" s="2">
        <v>88973.1</v>
      </c>
      <c r="I47" s="2">
        <v>995.25</v>
      </c>
      <c r="J47" s="100">
        <f t="shared" si="0"/>
        <v>2058324.42</v>
      </c>
      <c r="K47" s="2"/>
      <c r="L47" s="3"/>
      <c r="M47" s="108"/>
      <c r="N47" s="108"/>
      <c r="O47" s="2">
        <v>107062.08</v>
      </c>
      <c r="P47" s="3"/>
    </row>
    <row r="48" spans="1:16" x14ac:dyDescent="0.3">
      <c r="A48">
        <v>31140</v>
      </c>
      <c r="B48" s="2">
        <v>3313514.6</v>
      </c>
      <c r="C48" s="2">
        <v>6350878.8499999996</v>
      </c>
      <c r="D48" s="2">
        <v>55225.279999999999</v>
      </c>
      <c r="E48" s="2">
        <v>226909.08</v>
      </c>
      <c r="F48" s="2">
        <v>464155.24</v>
      </c>
      <c r="G48" s="2">
        <v>3781.8</v>
      </c>
      <c r="H48" s="2">
        <v>933297.42</v>
      </c>
      <c r="I48" s="2">
        <v>10439.82</v>
      </c>
      <c r="J48" s="100">
        <f t="shared" si="0"/>
        <v>7817778.4100000001</v>
      </c>
      <c r="K48" s="2"/>
      <c r="L48" s="3"/>
      <c r="M48" s="108"/>
      <c r="N48" s="108"/>
      <c r="O48" s="2">
        <v>426879.11</v>
      </c>
      <c r="P48" s="3"/>
    </row>
    <row r="49" spans="1:16" x14ac:dyDescent="0.3">
      <c r="A49">
        <v>31142</v>
      </c>
      <c r="B49" s="2">
        <v>1824868.13</v>
      </c>
      <c r="C49" s="2">
        <v>3563338.86</v>
      </c>
      <c r="D49" s="2">
        <v>30414.76</v>
      </c>
      <c r="E49" s="2">
        <v>83673.22</v>
      </c>
      <c r="F49" s="2">
        <v>170877.33</v>
      </c>
      <c r="G49" s="2">
        <v>1394.48</v>
      </c>
      <c r="H49" s="2">
        <v>780728.21</v>
      </c>
      <c r="I49" s="2">
        <v>8733.14</v>
      </c>
      <c r="J49" s="100">
        <f t="shared" si="0"/>
        <v>4555486.7799999993</v>
      </c>
      <c r="K49" s="2"/>
      <c r="L49" s="3"/>
      <c r="M49" s="108"/>
      <c r="N49" s="108"/>
      <c r="O49" s="2">
        <v>168661.15</v>
      </c>
      <c r="P49" s="3"/>
    </row>
    <row r="50" spans="1:16" x14ac:dyDescent="0.3">
      <c r="A50">
        <v>31143</v>
      </c>
      <c r="B50" s="2">
        <v>1059885.51</v>
      </c>
      <c r="C50" s="2">
        <v>2047928.15</v>
      </c>
      <c r="D50" s="2">
        <v>17665.45</v>
      </c>
      <c r="E50" s="2">
        <v>22214.75</v>
      </c>
      <c r="F50" s="2">
        <v>45440.88</v>
      </c>
      <c r="G50" s="2">
        <v>370.29</v>
      </c>
      <c r="H50" s="2">
        <v>185556.95</v>
      </c>
      <c r="I50" s="2">
        <v>2075.5700000000002</v>
      </c>
      <c r="J50" s="100">
        <f t="shared" si="0"/>
        <v>2299037.29</v>
      </c>
      <c r="K50" s="2"/>
      <c r="L50" s="3"/>
      <c r="M50" s="108"/>
      <c r="N50" s="108"/>
      <c r="O50" s="2">
        <v>120120.6</v>
      </c>
      <c r="P50" s="3"/>
    </row>
    <row r="51" spans="1:16" x14ac:dyDescent="0.3">
      <c r="A51">
        <v>31146</v>
      </c>
      <c r="B51" s="2">
        <v>1455747.65</v>
      </c>
      <c r="C51" s="2">
        <v>2816069.48</v>
      </c>
      <c r="D51" s="2">
        <v>24262.74</v>
      </c>
      <c r="E51" s="2">
        <v>51290.32</v>
      </c>
      <c r="F51" s="2">
        <v>104917.1</v>
      </c>
      <c r="G51" s="2">
        <v>854.8</v>
      </c>
      <c r="H51" s="2">
        <v>579248.55000000005</v>
      </c>
      <c r="I51" s="2">
        <v>6479.4</v>
      </c>
      <c r="J51" s="100">
        <f t="shared" si="0"/>
        <v>3531832.0700000003</v>
      </c>
      <c r="K51" s="2"/>
      <c r="L51" s="3"/>
      <c r="M51" s="108"/>
      <c r="N51" s="108"/>
      <c r="O51" s="2">
        <v>161740.35</v>
      </c>
      <c r="P51" s="3"/>
    </row>
    <row r="52" spans="1:16" x14ac:dyDescent="0.3">
      <c r="A52">
        <v>31200</v>
      </c>
      <c r="B52" s="2">
        <v>297379.83</v>
      </c>
      <c r="C52" s="2">
        <v>579072.71</v>
      </c>
      <c r="D52" s="2">
        <v>4956.3100000000004</v>
      </c>
      <c r="E52" s="2">
        <v>44992.38</v>
      </c>
      <c r="F52" s="2">
        <v>92034.7</v>
      </c>
      <c r="G52" s="2">
        <v>749.89</v>
      </c>
      <c r="H52" s="2">
        <v>20381.37</v>
      </c>
      <c r="I52" s="2">
        <v>228</v>
      </c>
      <c r="J52" s="100">
        <f t="shared" si="0"/>
        <v>697422.98</v>
      </c>
      <c r="K52" s="2"/>
      <c r="L52" s="3"/>
      <c r="M52" s="108"/>
      <c r="N52" s="108"/>
      <c r="O52" s="2">
        <v>29235.06</v>
      </c>
      <c r="P52" s="3"/>
    </row>
    <row r="53" spans="1:16" x14ac:dyDescent="0.3">
      <c r="A53">
        <v>31300</v>
      </c>
      <c r="B53" s="2">
        <v>1844574.96</v>
      </c>
      <c r="C53" s="2">
        <v>3469732.38</v>
      </c>
      <c r="D53" s="2">
        <v>30742.94</v>
      </c>
      <c r="E53" s="2">
        <v>94646.78</v>
      </c>
      <c r="F53" s="2">
        <v>193605.29</v>
      </c>
      <c r="G53" s="2">
        <v>1577.48</v>
      </c>
      <c r="H53" s="2">
        <v>1931684</v>
      </c>
      <c r="I53" s="2">
        <v>21607.21</v>
      </c>
      <c r="J53" s="100">
        <f t="shared" si="0"/>
        <v>5648949.2999999989</v>
      </c>
      <c r="K53" s="2"/>
      <c r="L53" s="3"/>
      <c r="M53" s="108"/>
      <c r="N53" s="108"/>
      <c r="O53" s="2">
        <v>303449.23000000004</v>
      </c>
      <c r="P53" s="3"/>
    </row>
    <row r="54" spans="1:16" x14ac:dyDescent="0.3">
      <c r="A54">
        <v>31400</v>
      </c>
      <c r="B54" s="2">
        <v>4775461.93</v>
      </c>
      <c r="C54" s="2">
        <v>8805041.1600000001</v>
      </c>
      <c r="D54" s="2">
        <v>79591.490000000005</v>
      </c>
      <c r="E54" s="2">
        <v>161897.25</v>
      </c>
      <c r="F54" s="2">
        <v>331167.88</v>
      </c>
      <c r="G54" s="2">
        <v>2698.26</v>
      </c>
      <c r="H54" s="2">
        <v>8354033.9699999997</v>
      </c>
      <c r="I54" s="2">
        <v>93445.53</v>
      </c>
      <c r="J54" s="100">
        <f t="shared" si="0"/>
        <v>17665978.290000003</v>
      </c>
      <c r="K54" s="2"/>
      <c r="L54" s="3"/>
      <c r="M54" s="108"/>
      <c r="N54" s="108"/>
      <c r="O54" s="2">
        <v>963406.14</v>
      </c>
      <c r="P54" s="3"/>
    </row>
    <row r="55" spans="1:16" x14ac:dyDescent="0.3">
      <c r="A55">
        <v>31600</v>
      </c>
      <c r="B55" s="2">
        <v>1668885.88</v>
      </c>
      <c r="C55" s="2">
        <v>3216270.27</v>
      </c>
      <c r="D55" s="2">
        <v>27814.92</v>
      </c>
      <c r="E55" s="2">
        <v>59634.66</v>
      </c>
      <c r="F55" s="2">
        <v>121985.58</v>
      </c>
      <c r="G55" s="2">
        <v>993.92</v>
      </c>
      <c r="H55" s="2">
        <v>1486750.17</v>
      </c>
      <c r="I55" s="2">
        <v>16630.8</v>
      </c>
      <c r="J55" s="100">
        <f t="shared" si="0"/>
        <v>4870445.6599999992</v>
      </c>
      <c r="K55" s="2"/>
      <c r="L55" s="3"/>
      <c r="M55" s="108"/>
      <c r="N55" s="108"/>
      <c r="O55" s="2">
        <v>197546.82</v>
      </c>
      <c r="P55" s="3"/>
    </row>
    <row r="56" spans="1:16" x14ac:dyDescent="0.3">
      <c r="A56">
        <v>31700</v>
      </c>
      <c r="B56" s="2">
        <v>5352324.53</v>
      </c>
      <c r="C56" s="2">
        <v>10129168.76</v>
      </c>
      <c r="D56" s="2">
        <v>89205.38</v>
      </c>
      <c r="E56" s="2">
        <v>122679.48</v>
      </c>
      <c r="F56" s="2">
        <v>250947.47</v>
      </c>
      <c r="G56" s="2">
        <v>2044.66</v>
      </c>
      <c r="H56" s="2">
        <v>6767253.5300000003</v>
      </c>
      <c r="I56" s="2">
        <v>75696.63</v>
      </c>
      <c r="J56" s="100">
        <f t="shared" si="0"/>
        <v>17314316.43</v>
      </c>
      <c r="K56" s="2"/>
      <c r="L56" s="3"/>
      <c r="M56" s="108"/>
      <c r="N56" s="108"/>
      <c r="O56" s="2">
        <v>819122.66</v>
      </c>
      <c r="P56" s="3"/>
    </row>
    <row r="57" spans="1:16" x14ac:dyDescent="0.3">
      <c r="A57">
        <v>40100</v>
      </c>
      <c r="B57" s="2">
        <v>18243566.93</v>
      </c>
      <c r="C57" s="2">
        <v>36831488.5</v>
      </c>
      <c r="D57" s="2">
        <v>304061.65999999997</v>
      </c>
      <c r="E57" s="2">
        <v>216073.12</v>
      </c>
      <c r="F57" s="2">
        <v>441990.32</v>
      </c>
      <c r="G57" s="2">
        <v>3601.19</v>
      </c>
      <c r="H57" s="2">
        <v>2110061.92</v>
      </c>
      <c r="I57" s="2">
        <v>23602.52</v>
      </c>
      <c r="J57" s="100">
        <f t="shared" si="0"/>
        <v>39714806.109999999</v>
      </c>
      <c r="K57" s="2"/>
      <c r="L57" s="3"/>
      <c r="M57" s="108"/>
      <c r="N57" s="108"/>
      <c r="O57" s="2">
        <v>487030.60000000009</v>
      </c>
      <c r="P57" s="3"/>
    </row>
    <row r="58" spans="1:16" x14ac:dyDescent="0.3">
      <c r="A58">
        <v>40200</v>
      </c>
      <c r="B58" s="2">
        <v>17331442.859999999</v>
      </c>
      <c r="C58" s="2">
        <v>33769891.100000001</v>
      </c>
      <c r="D58" s="2">
        <v>288859.99</v>
      </c>
      <c r="E58" s="2">
        <v>747717.46</v>
      </c>
      <c r="F58" s="2">
        <v>1529498.12</v>
      </c>
      <c r="G58" s="2">
        <v>12461.82</v>
      </c>
      <c r="H58" s="2">
        <v>3366715.28</v>
      </c>
      <c r="I58" s="2">
        <v>37658.47</v>
      </c>
      <c r="J58" s="100">
        <f t="shared" si="0"/>
        <v>39005084.780000001</v>
      </c>
      <c r="K58" s="2"/>
      <c r="L58" s="3"/>
      <c r="M58" s="108"/>
      <c r="N58" s="108"/>
      <c r="O58" s="2">
        <v>1682904.94</v>
      </c>
      <c r="P58" s="3"/>
    </row>
    <row r="59" spans="1:16" x14ac:dyDescent="0.3">
      <c r="A59">
        <v>40700</v>
      </c>
      <c r="B59" s="2">
        <v>1293530.49</v>
      </c>
      <c r="C59" s="2">
        <v>2561695.9</v>
      </c>
      <c r="D59" s="2">
        <v>21559.02</v>
      </c>
      <c r="E59" s="2">
        <v>49367.44</v>
      </c>
      <c r="F59" s="2">
        <v>100983.81</v>
      </c>
      <c r="G59" s="2">
        <v>822.82</v>
      </c>
      <c r="H59" s="2">
        <v>105217.56</v>
      </c>
      <c r="I59" s="2">
        <v>1176.92</v>
      </c>
      <c r="J59" s="100">
        <f t="shared" si="0"/>
        <v>2791456.03</v>
      </c>
      <c r="K59" s="2"/>
      <c r="L59" s="3"/>
      <c r="M59" s="108"/>
      <c r="N59" s="108"/>
      <c r="O59" s="2">
        <v>84285.55</v>
      </c>
      <c r="P59" s="3"/>
    </row>
    <row r="60" spans="1:16" x14ac:dyDescent="0.3">
      <c r="A60">
        <v>40900</v>
      </c>
      <c r="B60" s="2">
        <v>61622.53</v>
      </c>
      <c r="C60" s="2">
        <v>113246.52</v>
      </c>
      <c r="D60" s="2">
        <v>1027.03</v>
      </c>
      <c r="E60" s="2">
        <v>113032.56</v>
      </c>
      <c r="F60" s="2">
        <v>231214.85</v>
      </c>
      <c r="G60" s="2">
        <v>1883.87</v>
      </c>
      <c r="H60" s="2">
        <v>20762.310000000001</v>
      </c>
      <c r="I60" s="2">
        <v>232.24</v>
      </c>
      <c r="J60" s="100">
        <f t="shared" si="0"/>
        <v>368366.81999999995</v>
      </c>
      <c r="K60" s="2"/>
      <c r="L60" s="3"/>
      <c r="M60" s="108"/>
      <c r="N60" s="108"/>
      <c r="O60" s="2">
        <v>12805.75</v>
      </c>
      <c r="P60" s="3"/>
    </row>
    <row r="61" spans="1:16" x14ac:dyDescent="0.3">
      <c r="A61">
        <v>41400</v>
      </c>
      <c r="B61" s="2">
        <v>135989.95000000001</v>
      </c>
      <c r="C61" s="2">
        <v>242136.8</v>
      </c>
      <c r="D61" s="2">
        <v>2266.48</v>
      </c>
      <c r="E61" s="2">
        <v>79236.7</v>
      </c>
      <c r="F61" s="2">
        <v>162082.07</v>
      </c>
      <c r="G61" s="2">
        <v>1320.69</v>
      </c>
      <c r="H61" s="2">
        <v>391.35</v>
      </c>
      <c r="I61" s="2">
        <v>4.38</v>
      </c>
      <c r="J61" s="100">
        <f t="shared" si="0"/>
        <v>408201.76999999996</v>
      </c>
      <c r="K61" s="2"/>
      <c r="L61" s="3"/>
      <c r="M61" s="108"/>
      <c r="N61" s="108"/>
      <c r="O61" s="2">
        <v>36039.25</v>
      </c>
      <c r="P61" s="3"/>
    </row>
    <row r="62" spans="1:16" x14ac:dyDescent="0.3">
      <c r="A62">
        <v>41600</v>
      </c>
      <c r="B62" s="2">
        <v>454851.55</v>
      </c>
      <c r="C62" s="2">
        <v>917523.67</v>
      </c>
      <c r="D62" s="2">
        <v>7580.9</v>
      </c>
      <c r="E62" s="2">
        <v>10373.32</v>
      </c>
      <c r="F62" s="2">
        <v>21219.4</v>
      </c>
      <c r="G62" s="2">
        <v>172.88</v>
      </c>
      <c r="H62" s="2">
        <v>47845.68</v>
      </c>
      <c r="I62" s="2">
        <v>535.16999999999996</v>
      </c>
      <c r="J62" s="100">
        <f t="shared" si="0"/>
        <v>994877.70000000019</v>
      </c>
      <c r="K62" s="2"/>
      <c r="L62" s="3"/>
      <c r="M62" s="108"/>
      <c r="N62" s="108"/>
      <c r="O62" s="2">
        <v>12899.430000000004</v>
      </c>
      <c r="P62" s="3"/>
    </row>
    <row r="63" spans="1:16" x14ac:dyDescent="0.3">
      <c r="A63">
        <v>41700</v>
      </c>
      <c r="B63" s="2">
        <v>6154659.2800000003</v>
      </c>
      <c r="C63" s="2">
        <v>11995021.210000001</v>
      </c>
      <c r="D63" s="2">
        <v>102578</v>
      </c>
      <c r="E63" s="2">
        <v>274006.23</v>
      </c>
      <c r="F63" s="2">
        <v>560494.17000000004</v>
      </c>
      <c r="G63" s="2">
        <v>4566.75</v>
      </c>
      <c r="H63" s="2">
        <v>622922.88</v>
      </c>
      <c r="I63" s="2">
        <v>6967.92</v>
      </c>
      <c r="J63" s="100">
        <f t="shared" si="0"/>
        <v>13292550.930000002</v>
      </c>
      <c r="K63" s="2"/>
      <c r="L63" s="3"/>
      <c r="M63" s="108"/>
      <c r="N63" s="108"/>
      <c r="O63" s="2">
        <v>594680.69999999995</v>
      </c>
      <c r="P63" s="3"/>
    </row>
    <row r="64" spans="1:16" x14ac:dyDescent="0.3">
      <c r="A64">
        <v>41800</v>
      </c>
      <c r="B64" s="2">
        <v>182697.5</v>
      </c>
      <c r="C64" s="2">
        <v>359262.93</v>
      </c>
      <c r="D64" s="2">
        <v>3044.95</v>
      </c>
      <c r="E64" s="2">
        <v>17747.95</v>
      </c>
      <c r="F64" s="2">
        <v>36304.46</v>
      </c>
      <c r="G64" s="2">
        <v>295.82</v>
      </c>
      <c r="H64" s="2">
        <v>34625.199999999997</v>
      </c>
      <c r="I64" s="2">
        <v>387.33</v>
      </c>
      <c r="J64" s="100">
        <f t="shared" si="0"/>
        <v>433920.69000000006</v>
      </c>
      <c r="K64" s="2"/>
      <c r="L64" s="3"/>
      <c r="M64" s="108"/>
      <c r="N64" s="108"/>
      <c r="O64" s="2">
        <v>14455.56</v>
      </c>
      <c r="P64" s="3"/>
    </row>
    <row r="65" spans="1:16" x14ac:dyDescent="0.3">
      <c r="A65">
        <v>42000</v>
      </c>
      <c r="B65" s="2">
        <v>156194.18</v>
      </c>
      <c r="C65" s="2">
        <v>301501.92</v>
      </c>
      <c r="D65" s="2">
        <v>2603.12</v>
      </c>
      <c r="E65" s="2">
        <v>6300.55</v>
      </c>
      <c r="F65" s="2">
        <v>12887.93</v>
      </c>
      <c r="G65" s="2">
        <v>105.01</v>
      </c>
      <c r="H65" s="2">
        <v>42062.9</v>
      </c>
      <c r="I65" s="2">
        <v>470.45</v>
      </c>
      <c r="J65" s="100">
        <f t="shared" si="0"/>
        <v>359631.33</v>
      </c>
      <c r="K65" s="2"/>
      <c r="L65" s="3"/>
      <c r="M65" s="108"/>
      <c r="N65" s="108"/>
      <c r="O65" s="2">
        <v>18001.32</v>
      </c>
      <c r="P65" s="3"/>
    </row>
    <row r="66" spans="1:16" x14ac:dyDescent="0.3">
      <c r="A66">
        <v>42200</v>
      </c>
      <c r="B66" s="2">
        <v>56136672.560000002</v>
      </c>
      <c r="C66" s="2">
        <v>110940171.97</v>
      </c>
      <c r="D66" s="2">
        <v>935610.56</v>
      </c>
      <c r="E66" s="2">
        <v>298392.49</v>
      </c>
      <c r="F66" s="2">
        <v>610424.43999999994</v>
      </c>
      <c r="G66" s="2">
        <v>4973.26</v>
      </c>
      <c r="H66" s="2">
        <v>37318483.140000001</v>
      </c>
      <c r="I66" s="2">
        <v>417432.44</v>
      </c>
      <c r="J66" s="100">
        <f t="shared" si="0"/>
        <v>150227095.81</v>
      </c>
      <c r="K66" s="2"/>
      <c r="L66" s="3"/>
      <c r="M66" s="108"/>
      <c r="N66" s="108"/>
      <c r="O66" s="2">
        <v>3888037.81</v>
      </c>
      <c r="P66" s="3"/>
    </row>
    <row r="67" spans="1:16" x14ac:dyDescent="0.3">
      <c r="A67">
        <v>50100</v>
      </c>
      <c r="B67" s="2">
        <v>14513310.99</v>
      </c>
      <c r="C67" s="2">
        <v>28951849.010000002</v>
      </c>
      <c r="D67" s="2">
        <v>241889.37</v>
      </c>
      <c r="E67" s="2">
        <v>325774.08000000002</v>
      </c>
      <c r="F67" s="2">
        <v>666387.72</v>
      </c>
      <c r="G67" s="2">
        <v>5429.62</v>
      </c>
      <c r="H67" s="2">
        <v>4384325.93</v>
      </c>
      <c r="I67" s="2">
        <v>49043.16</v>
      </c>
      <c r="J67" s="100">
        <f t="shared" ref="J67:J130" si="1">SUM(C67:I67)-E67</f>
        <v>34298924.810000002</v>
      </c>
      <c r="K67" s="2"/>
      <c r="L67" s="3"/>
      <c r="M67" s="108"/>
      <c r="N67" s="108"/>
      <c r="O67" s="2">
        <v>735998.6</v>
      </c>
      <c r="P67" s="3"/>
    </row>
    <row r="68" spans="1:16" x14ac:dyDescent="0.3">
      <c r="A68">
        <v>50200</v>
      </c>
      <c r="B68" s="2">
        <v>2661403.89</v>
      </c>
      <c r="C68" s="2">
        <v>5160007.6799999997</v>
      </c>
      <c r="D68" s="2">
        <v>44356.95</v>
      </c>
      <c r="E68" s="2">
        <v>114075.13</v>
      </c>
      <c r="F68" s="2">
        <v>233346.39</v>
      </c>
      <c r="G68" s="2">
        <v>1901.22</v>
      </c>
      <c r="H68" s="2">
        <v>961653.68</v>
      </c>
      <c r="I68" s="2">
        <v>10756.77</v>
      </c>
      <c r="J68" s="100">
        <f t="shared" si="1"/>
        <v>6412022.6899999985</v>
      </c>
      <c r="K68" s="2"/>
      <c r="L68" s="3"/>
      <c r="M68" s="108"/>
      <c r="N68" s="108"/>
      <c r="O68" s="2">
        <v>283351.28999999998</v>
      </c>
      <c r="P68" s="3"/>
    </row>
    <row r="69" spans="1:16" x14ac:dyDescent="0.3">
      <c r="A69">
        <v>50400</v>
      </c>
      <c r="B69" s="2">
        <v>415329.72</v>
      </c>
      <c r="C69" s="2">
        <v>796768.89</v>
      </c>
      <c r="D69" s="2">
        <v>6922.16</v>
      </c>
      <c r="E69" s="2">
        <v>52378.75</v>
      </c>
      <c r="F69" s="2">
        <v>107143.32</v>
      </c>
      <c r="G69" s="2">
        <v>873</v>
      </c>
      <c r="H69" s="2">
        <v>159765.28</v>
      </c>
      <c r="I69" s="2">
        <v>1787.09</v>
      </c>
      <c r="J69" s="100">
        <f t="shared" si="1"/>
        <v>1073259.7400000002</v>
      </c>
      <c r="K69" s="2"/>
      <c r="L69" s="3"/>
      <c r="M69" s="108"/>
      <c r="N69" s="108"/>
      <c r="O69" s="2">
        <v>52811.8</v>
      </c>
      <c r="P69" s="3"/>
    </row>
    <row r="70" spans="1:16" x14ac:dyDescent="0.3">
      <c r="A70">
        <v>50501</v>
      </c>
      <c r="B70" s="2">
        <v>328379.3</v>
      </c>
      <c r="C70" s="2">
        <v>647757.55000000005</v>
      </c>
      <c r="D70" s="2">
        <v>5472.93</v>
      </c>
      <c r="E70" s="2">
        <v>0</v>
      </c>
      <c r="F70" s="2">
        <v>0</v>
      </c>
      <c r="G70" s="2">
        <v>0</v>
      </c>
      <c r="H70" s="2">
        <v>125982.38</v>
      </c>
      <c r="I70" s="2">
        <v>1409.15</v>
      </c>
      <c r="J70" s="100">
        <f t="shared" si="1"/>
        <v>780622.01000000013</v>
      </c>
      <c r="K70" s="2"/>
      <c r="L70" s="3"/>
      <c r="M70" s="108"/>
      <c r="N70" s="108"/>
      <c r="O70" s="2">
        <v>23959.94</v>
      </c>
      <c r="P70" s="3"/>
    </row>
    <row r="71" spans="1:16" x14ac:dyDescent="0.3">
      <c r="A71">
        <v>51200</v>
      </c>
      <c r="B71" s="2">
        <v>501450.37</v>
      </c>
      <c r="C71" s="2">
        <v>973777.62</v>
      </c>
      <c r="D71" s="2">
        <v>8357.67</v>
      </c>
      <c r="E71" s="2">
        <v>1550.44</v>
      </c>
      <c r="F71" s="2">
        <v>3171.51</v>
      </c>
      <c r="G71" s="2">
        <v>25.85</v>
      </c>
      <c r="H71" s="2">
        <v>282181.63</v>
      </c>
      <c r="I71" s="2">
        <v>3156.35</v>
      </c>
      <c r="J71" s="100">
        <f t="shared" si="1"/>
        <v>1270670.6300000001</v>
      </c>
      <c r="K71" s="2"/>
      <c r="L71" s="3"/>
      <c r="M71" s="108"/>
      <c r="N71" s="108"/>
      <c r="O71" s="2">
        <v>51968.409999999996</v>
      </c>
      <c r="P71" s="3"/>
    </row>
    <row r="72" spans="1:16" x14ac:dyDescent="0.3">
      <c r="A72">
        <v>51300</v>
      </c>
      <c r="B72" s="2">
        <v>515227.87</v>
      </c>
      <c r="C72" s="2">
        <v>1007761.03</v>
      </c>
      <c r="D72" s="2">
        <v>8587.18</v>
      </c>
      <c r="E72" s="2">
        <v>4185.09</v>
      </c>
      <c r="F72" s="2">
        <v>8560.66</v>
      </c>
      <c r="G72" s="2">
        <v>69.760000000000005</v>
      </c>
      <c r="H72" s="2">
        <v>84967.95</v>
      </c>
      <c r="I72" s="2">
        <v>950.46</v>
      </c>
      <c r="J72" s="100">
        <f t="shared" si="1"/>
        <v>1110897.04</v>
      </c>
      <c r="K72" s="2"/>
      <c r="L72" s="3"/>
      <c r="M72" s="108"/>
      <c r="N72" s="108"/>
      <c r="O72" s="2">
        <v>46165.420000000006</v>
      </c>
      <c r="P72" s="3"/>
    </row>
    <row r="73" spans="1:16" x14ac:dyDescent="0.3">
      <c r="A73">
        <v>51400</v>
      </c>
      <c r="B73" s="2">
        <v>1778414.5</v>
      </c>
      <c r="C73" s="2">
        <v>3492202.42</v>
      </c>
      <c r="D73" s="2">
        <v>29640.33</v>
      </c>
      <c r="E73" s="2">
        <v>28568.1</v>
      </c>
      <c r="F73" s="2">
        <v>58437.56</v>
      </c>
      <c r="G73" s="2">
        <v>476.14</v>
      </c>
      <c r="H73" s="2">
        <v>411750.99</v>
      </c>
      <c r="I73" s="2">
        <v>4605.78</v>
      </c>
      <c r="J73" s="100">
        <f t="shared" si="1"/>
        <v>3997113.2199999997</v>
      </c>
      <c r="K73" s="2"/>
      <c r="L73" s="3"/>
      <c r="M73" s="108"/>
      <c r="N73" s="108"/>
      <c r="O73" s="2">
        <v>145645.97999999998</v>
      </c>
      <c r="P73" s="3"/>
    </row>
    <row r="74" spans="1:16" x14ac:dyDescent="0.3">
      <c r="A74">
        <v>51500</v>
      </c>
      <c r="B74" s="2">
        <v>2715949</v>
      </c>
      <c r="C74" s="2">
        <v>5555639.1799999997</v>
      </c>
      <c r="D74" s="2">
        <v>45266.51</v>
      </c>
      <c r="E74" s="2">
        <v>63523.07</v>
      </c>
      <c r="F74" s="2">
        <v>129939.7</v>
      </c>
      <c r="G74" s="2">
        <v>1058.72</v>
      </c>
      <c r="H74" s="2">
        <v>501700.66</v>
      </c>
      <c r="I74" s="2">
        <v>5611.9</v>
      </c>
      <c r="J74" s="100">
        <f t="shared" si="1"/>
        <v>6239216.6699999999</v>
      </c>
      <c r="K74" s="2"/>
      <c r="L74" s="3"/>
      <c r="M74" s="108"/>
      <c r="N74" s="108"/>
      <c r="O74" s="2">
        <v>0</v>
      </c>
      <c r="P74" s="3"/>
    </row>
    <row r="75" spans="1:16" x14ac:dyDescent="0.3">
      <c r="A75">
        <v>51600</v>
      </c>
      <c r="B75" s="2">
        <v>249184.87</v>
      </c>
      <c r="C75" s="2">
        <v>479471.56</v>
      </c>
      <c r="D75" s="2">
        <v>4153.32</v>
      </c>
      <c r="E75" s="2">
        <v>55418.09</v>
      </c>
      <c r="F75" s="2">
        <v>113360.59</v>
      </c>
      <c r="G75" s="2">
        <v>923.64</v>
      </c>
      <c r="H75" s="2">
        <v>63936.800000000003</v>
      </c>
      <c r="I75" s="2">
        <v>715.23</v>
      </c>
      <c r="J75" s="100">
        <f t="shared" si="1"/>
        <v>662561.14</v>
      </c>
      <c r="K75" s="2"/>
      <c r="L75" s="3"/>
      <c r="M75" s="108"/>
      <c r="N75" s="108"/>
      <c r="O75" s="2">
        <v>30251.61</v>
      </c>
      <c r="P75" s="3"/>
    </row>
    <row r="76" spans="1:16" x14ac:dyDescent="0.3">
      <c r="A76">
        <v>51700</v>
      </c>
      <c r="B76" s="2">
        <v>21009890.609999999</v>
      </c>
      <c r="C76" s="2">
        <v>41027987.119999997</v>
      </c>
      <c r="D76" s="2">
        <v>350164.65</v>
      </c>
      <c r="E76" s="2">
        <v>315681.91999999998</v>
      </c>
      <c r="F76" s="2">
        <v>645745.29</v>
      </c>
      <c r="G76" s="2">
        <v>5261.3</v>
      </c>
      <c r="H76" s="2">
        <v>970299.12</v>
      </c>
      <c r="I76" s="2">
        <v>10853.54</v>
      </c>
      <c r="J76" s="100">
        <f t="shared" si="1"/>
        <v>43010311.019999988</v>
      </c>
      <c r="K76" s="2"/>
      <c r="L76" s="3"/>
      <c r="M76" s="108"/>
      <c r="N76" s="108"/>
      <c r="O76" s="2">
        <v>1948994.24</v>
      </c>
      <c r="P76" s="3"/>
    </row>
    <row r="77" spans="1:16" x14ac:dyDescent="0.3">
      <c r="A77">
        <v>51800</v>
      </c>
      <c r="B77" s="2">
        <v>2579940.9700000002</v>
      </c>
      <c r="C77" s="2">
        <v>5117513.53</v>
      </c>
      <c r="D77" s="2">
        <v>42999.19</v>
      </c>
      <c r="E77" s="2">
        <v>24600.560000000001</v>
      </c>
      <c r="F77" s="2">
        <v>50321.74</v>
      </c>
      <c r="G77" s="2">
        <v>410.01</v>
      </c>
      <c r="H77" s="2">
        <v>1239261.18</v>
      </c>
      <c r="I77" s="2">
        <v>13862.07</v>
      </c>
      <c r="J77" s="100">
        <f t="shared" si="1"/>
        <v>6464367.7200000007</v>
      </c>
      <c r="K77" s="2"/>
      <c r="L77" s="3"/>
      <c r="M77" s="108"/>
      <c r="N77" s="108"/>
      <c r="O77" s="2">
        <v>159904.35</v>
      </c>
      <c r="P77" s="3"/>
    </row>
    <row r="78" spans="1:16" x14ac:dyDescent="0.3">
      <c r="A78">
        <v>51902</v>
      </c>
      <c r="B78" s="2">
        <v>252581.05</v>
      </c>
      <c r="C78" s="2">
        <v>494033.4</v>
      </c>
      <c r="D78" s="2">
        <v>4209.6499999999996</v>
      </c>
      <c r="E78" s="2">
        <v>0</v>
      </c>
      <c r="F78" s="2">
        <v>0</v>
      </c>
      <c r="G78" s="2">
        <v>0</v>
      </c>
      <c r="H78" s="2">
        <v>72931.509999999995</v>
      </c>
      <c r="I78" s="2">
        <v>815.84</v>
      </c>
      <c r="J78" s="100">
        <f t="shared" si="1"/>
        <v>571990.4</v>
      </c>
      <c r="K78" s="2"/>
      <c r="L78" s="3"/>
      <c r="M78" s="108"/>
      <c r="N78" s="108"/>
      <c r="O78" s="2">
        <v>22633.99</v>
      </c>
      <c r="P78" s="3"/>
    </row>
    <row r="79" spans="1:16" x14ac:dyDescent="0.3">
      <c r="A79">
        <v>52000</v>
      </c>
      <c r="B79" s="2">
        <v>206769.56</v>
      </c>
      <c r="C79" s="2">
        <v>394637.23</v>
      </c>
      <c r="D79" s="2">
        <v>3446.18</v>
      </c>
      <c r="E79" s="2">
        <v>81716.850000000006</v>
      </c>
      <c r="F79" s="2">
        <v>167156.82</v>
      </c>
      <c r="G79" s="2">
        <v>1361.95</v>
      </c>
      <c r="H79" s="2">
        <v>78289.570000000007</v>
      </c>
      <c r="I79" s="2">
        <v>875.74</v>
      </c>
      <c r="J79" s="100">
        <f t="shared" si="1"/>
        <v>645767.49000000011</v>
      </c>
      <c r="K79" s="2"/>
      <c r="L79" s="3"/>
      <c r="M79" s="108"/>
      <c r="N79" s="108"/>
      <c r="O79" s="2">
        <v>28321.279999999999</v>
      </c>
      <c r="P79" s="3"/>
    </row>
    <row r="80" spans="1:16" x14ac:dyDescent="0.3">
      <c r="A80">
        <v>52200</v>
      </c>
      <c r="B80" s="2">
        <v>1665237</v>
      </c>
      <c r="C80" s="2">
        <v>3266134.29</v>
      </c>
      <c r="D80" s="2">
        <v>27753.71</v>
      </c>
      <c r="E80" s="2">
        <v>18129.150000000001</v>
      </c>
      <c r="F80" s="2">
        <v>37084.22</v>
      </c>
      <c r="G80" s="2">
        <v>302.23</v>
      </c>
      <c r="H80" s="2">
        <v>354398.42</v>
      </c>
      <c r="I80" s="2">
        <v>3964.01</v>
      </c>
      <c r="J80" s="100">
        <f t="shared" si="1"/>
        <v>3689636.88</v>
      </c>
      <c r="K80" s="2"/>
      <c r="L80" s="3"/>
      <c r="M80" s="108"/>
      <c r="N80" s="108"/>
      <c r="O80" s="2">
        <v>140195.94</v>
      </c>
      <c r="P80" s="3"/>
    </row>
    <row r="81" spans="1:16" x14ac:dyDescent="0.3">
      <c r="A81">
        <v>52600</v>
      </c>
      <c r="B81" s="2">
        <v>296094.2</v>
      </c>
      <c r="C81" s="2">
        <v>576929.42000000004</v>
      </c>
      <c r="D81" s="2">
        <v>4934.97</v>
      </c>
      <c r="E81" s="2">
        <v>6891.68</v>
      </c>
      <c r="F81" s="2">
        <v>14097.11</v>
      </c>
      <c r="G81" s="2">
        <v>114.85</v>
      </c>
      <c r="H81" s="2">
        <v>105665.5</v>
      </c>
      <c r="I81" s="2">
        <v>1182.01</v>
      </c>
      <c r="J81" s="100">
        <f t="shared" si="1"/>
        <v>702923.86</v>
      </c>
      <c r="K81" s="2"/>
      <c r="L81" s="3"/>
      <c r="M81" s="108"/>
      <c r="N81" s="108"/>
      <c r="O81" s="2">
        <v>28747.11</v>
      </c>
      <c r="P81" s="3"/>
    </row>
    <row r="82" spans="1:16" x14ac:dyDescent="0.3">
      <c r="A82">
        <v>53000</v>
      </c>
      <c r="B82" s="2">
        <v>329031.43</v>
      </c>
      <c r="C82" s="2">
        <v>634955.17000000004</v>
      </c>
      <c r="D82" s="2">
        <v>5484.08</v>
      </c>
      <c r="E82" s="2">
        <v>16293.42</v>
      </c>
      <c r="F82" s="2">
        <v>33328.89</v>
      </c>
      <c r="G82" s="2">
        <v>271.58</v>
      </c>
      <c r="H82" s="2">
        <v>68067.77</v>
      </c>
      <c r="I82" s="2">
        <v>761.41</v>
      </c>
      <c r="J82" s="100">
        <f t="shared" si="1"/>
        <v>742868.9</v>
      </c>
      <c r="K82" s="2"/>
      <c r="L82" s="3"/>
      <c r="M82" s="108"/>
      <c r="N82" s="108"/>
      <c r="O82" s="2">
        <v>38094.67</v>
      </c>
      <c r="P82" s="3"/>
    </row>
    <row r="83" spans="1:16" x14ac:dyDescent="0.3">
      <c r="A83">
        <v>53300</v>
      </c>
      <c r="B83" s="2">
        <v>21870</v>
      </c>
      <c r="C83" s="2">
        <v>42964.21</v>
      </c>
      <c r="D83" s="2">
        <v>364.52</v>
      </c>
      <c r="E83" s="2">
        <v>5670</v>
      </c>
      <c r="F83" s="2">
        <v>11598.3</v>
      </c>
      <c r="G83" s="2">
        <v>94.5</v>
      </c>
      <c r="H83" s="2">
        <v>20714.599999999999</v>
      </c>
      <c r="I83" s="2">
        <v>231.72</v>
      </c>
      <c r="J83" s="100">
        <f t="shared" si="1"/>
        <v>75967.850000000006</v>
      </c>
      <c r="K83" s="2"/>
      <c r="L83" s="3"/>
      <c r="M83" s="108"/>
      <c r="N83" s="108"/>
      <c r="O83" s="2">
        <v>1772.11</v>
      </c>
      <c r="P83" s="3"/>
    </row>
    <row r="84" spans="1:16" x14ac:dyDescent="0.3">
      <c r="A84">
        <v>53900</v>
      </c>
      <c r="B84" s="2">
        <v>106924.28</v>
      </c>
      <c r="C84" s="2">
        <v>209264</v>
      </c>
      <c r="D84" s="2">
        <v>1782.14</v>
      </c>
      <c r="E84" s="2">
        <v>36666.86</v>
      </c>
      <c r="F84" s="2">
        <v>75004.759999999995</v>
      </c>
      <c r="G84" s="2">
        <v>611.1</v>
      </c>
      <c r="H84" s="2">
        <v>12334.72</v>
      </c>
      <c r="I84" s="2">
        <v>137.97999999999999</v>
      </c>
      <c r="J84" s="100">
        <f t="shared" si="1"/>
        <v>299134.69999999995</v>
      </c>
      <c r="K84" s="2"/>
      <c r="L84" s="3"/>
      <c r="M84" s="108"/>
      <c r="N84" s="108"/>
      <c r="O84" s="2">
        <v>9454.64</v>
      </c>
      <c r="P84" s="3"/>
    </row>
    <row r="85" spans="1:16" x14ac:dyDescent="0.3">
      <c r="A85">
        <v>54100</v>
      </c>
      <c r="B85" s="2">
        <v>246181.44</v>
      </c>
      <c r="C85" s="2">
        <v>477990.58</v>
      </c>
      <c r="D85" s="2">
        <v>4102.97</v>
      </c>
      <c r="E85" s="2">
        <v>3924.49</v>
      </c>
      <c r="F85" s="2">
        <v>8027.84</v>
      </c>
      <c r="G85" s="2">
        <v>65.400000000000006</v>
      </c>
      <c r="H85" s="2">
        <v>43046.62</v>
      </c>
      <c r="I85" s="2">
        <v>481.49</v>
      </c>
      <c r="J85" s="100">
        <f t="shared" si="1"/>
        <v>533714.9</v>
      </c>
      <c r="K85" s="2"/>
      <c r="L85" s="3"/>
      <c r="M85" s="108"/>
      <c r="N85" s="108"/>
      <c r="O85" s="2">
        <v>25587.19</v>
      </c>
      <c r="P85" s="3"/>
    </row>
    <row r="86" spans="1:16" x14ac:dyDescent="0.3">
      <c r="A86">
        <v>54200</v>
      </c>
      <c r="B86" s="2">
        <v>1475880.59</v>
      </c>
      <c r="C86" s="2">
        <v>2925495.64</v>
      </c>
      <c r="D86" s="2">
        <v>24597.99</v>
      </c>
      <c r="E86" s="2">
        <v>49201</v>
      </c>
      <c r="F86" s="2">
        <v>100643.42</v>
      </c>
      <c r="G86" s="2">
        <v>819.98</v>
      </c>
      <c r="H86" s="2">
        <v>141583.44</v>
      </c>
      <c r="I86" s="2">
        <v>1583.64</v>
      </c>
      <c r="J86" s="100">
        <f t="shared" si="1"/>
        <v>3194724.1100000003</v>
      </c>
      <c r="K86" s="2"/>
      <c r="L86" s="3"/>
      <c r="M86" s="108"/>
      <c r="N86" s="108"/>
      <c r="O86" s="2">
        <v>93408.18</v>
      </c>
      <c r="P86" s="3"/>
    </row>
    <row r="87" spans="1:16" x14ac:dyDescent="0.3">
      <c r="A87">
        <v>54300</v>
      </c>
      <c r="B87" s="2">
        <v>4723580.03</v>
      </c>
      <c r="C87" s="2">
        <v>9270001.3900000006</v>
      </c>
      <c r="D87" s="2">
        <v>78726.570000000007</v>
      </c>
      <c r="E87" s="2">
        <v>53895.79</v>
      </c>
      <c r="F87" s="2">
        <v>110246.81</v>
      </c>
      <c r="G87" s="2">
        <v>898.24</v>
      </c>
      <c r="H87" s="2">
        <v>842537.9</v>
      </c>
      <c r="I87" s="2">
        <v>9424.41</v>
      </c>
      <c r="J87" s="100">
        <f t="shared" si="1"/>
        <v>10311835.320000002</v>
      </c>
      <c r="K87" s="2"/>
      <c r="L87" s="3"/>
      <c r="M87" s="108"/>
      <c r="N87" s="108"/>
      <c r="O87" s="2">
        <v>392335.04</v>
      </c>
      <c r="P87" s="3"/>
    </row>
    <row r="88" spans="1:16" x14ac:dyDescent="0.3">
      <c r="A88">
        <v>54400</v>
      </c>
      <c r="B88" s="2">
        <v>0</v>
      </c>
      <c r="C88" s="2">
        <v>-408.02</v>
      </c>
      <c r="D88" s="2">
        <v>0</v>
      </c>
      <c r="E88" s="2">
        <v>3599.76</v>
      </c>
      <c r="F88" s="2">
        <v>7363.96</v>
      </c>
      <c r="G88" s="2">
        <v>60</v>
      </c>
      <c r="H88" s="2">
        <v>0</v>
      </c>
      <c r="I88" s="2">
        <v>0</v>
      </c>
      <c r="J88" s="100">
        <f t="shared" si="1"/>
        <v>7015.9400000000005</v>
      </c>
      <c r="K88" s="2"/>
      <c r="L88" s="3"/>
      <c r="M88" s="108"/>
      <c r="N88" s="108"/>
      <c r="O88" s="2">
        <v>408.02</v>
      </c>
      <c r="P88" s="3"/>
    </row>
    <row r="89" spans="1:16" x14ac:dyDescent="0.3">
      <c r="A89">
        <v>60100</v>
      </c>
      <c r="B89" s="2">
        <v>547548.54</v>
      </c>
      <c r="C89" s="2">
        <v>1055279.6299999999</v>
      </c>
      <c r="D89" s="2">
        <v>9125.76</v>
      </c>
      <c r="E89" s="2">
        <v>14412.24</v>
      </c>
      <c r="F89" s="2">
        <v>29480.98</v>
      </c>
      <c r="G89" s="2">
        <v>240.2</v>
      </c>
      <c r="H89" s="2">
        <v>289858.12</v>
      </c>
      <c r="I89" s="2">
        <v>3242.29</v>
      </c>
      <c r="J89" s="100">
        <f t="shared" si="1"/>
        <v>1387226.9799999997</v>
      </c>
      <c r="K89" s="2"/>
      <c r="L89" s="3"/>
      <c r="M89" s="108"/>
      <c r="N89" s="108"/>
      <c r="O89" s="2">
        <v>64758.070000000007</v>
      </c>
      <c r="P89" s="3"/>
    </row>
    <row r="90" spans="1:16" x14ac:dyDescent="0.3">
      <c r="A90">
        <v>60400</v>
      </c>
      <c r="B90" s="2">
        <v>4358405.92</v>
      </c>
      <c r="C90" s="2">
        <v>8881256.1999999993</v>
      </c>
      <c r="D90" s="2">
        <v>72640.28</v>
      </c>
      <c r="E90" s="2">
        <v>128494.26</v>
      </c>
      <c r="F90" s="2">
        <v>262841.86</v>
      </c>
      <c r="G90" s="2">
        <v>2141.58</v>
      </c>
      <c r="H90" s="2">
        <v>687290.14</v>
      </c>
      <c r="I90" s="2">
        <v>7687.94</v>
      </c>
      <c r="J90" s="100">
        <f t="shared" si="1"/>
        <v>9913857.9999999981</v>
      </c>
      <c r="K90" s="2"/>
      <c r="L90" s="3"/>
      <c r="M90" s="108"/>
      <c r="N90" s="108"/>
      <c r="O90" s="2">
        <v>34100.660000000033</v>
      </c>
      <c r="P90" s="3"/>
    </row>
    <row r="91" spans="1:16" x14ac:dyDescent="0.3">
      <c r="A91">
        <v>60500</v>
      </c>
      <c r="B91" s="2">
        <v>230592.77</v>
      </c>
      <c r="C91" s="2">
        <v>463109.75</v>
      </c>
      <c r="D91" s="2">
        <v>3843.32</v>
      </c>
      <c r="E91" s="2">
        <v>0</v>
      </c>
      <c r="F91" s="2">
        <v>0</v>
      </c>
      <c r="G91" s="2">
        <v>0</v>
      </c>
      <c r="H91" s="2">
        <v>42913.81</v>
      </c>
      <c r="I91" s="2">
        <v>480.03</v>
      </c>
      <c r="J91" s="100">
        <f t="shared" si="1"/>
        <v>510346.91000000003</v>
      </c>
      <c r="K91" s="2"/>
      <c r="L91" s="3"/>
      <c r="M91" s="108"/>
      <c r="N91" s="108"/>
      <c r="O91" s="2">
        <v>8580.6499999999978</v>
      </c>
      <c r="P91" s="3"/>
    </row>
    <row r="92" spans="1:16" x14ac:dyDescent="0.3">
      <c r="A92">
        <v>60601</v>
      </c>
      <c r="B92" s="2">
        <v>6952127.8700000001</v>
      </c>
      <c r="C92" s="2">
        <v>13809395.050000001</v>
      </c>
      <c r="D92" s="2">
        <v>115869.17</v>
      </c>
      <c r="E92" s="2">
        <v>115.77</v>
      </c>
      <c r="F92" s="2">
        <v>236.82</v>
      </c>
      <c r="G92" s="2">
        <v>1.92</v>
      </c>
      <c r="H92" s="2">
        <v>1795876.82</v>
      </c>
      <c r="I92" s="2">
        <v>20087.98</v>
      </c>
      <c r="J92" s="100">
        <f t="shared" si="1"/>
        <v>15741467.760000002</v>
      </c>
      <c r="K92" s="2"/>
      <c r="L92" s="3"/>
      <c r="M92" s="108"/>
      <c r="N92" s="108"/>
      <c r="O92" s="2">
        <v>411566.75</v>
      </c>
      <c r="P92" s="3"/>
    </row>
    <row r="93" spans="1:16" x14ac:dyDescent="0.3">
      <c r="A93">
        <v>60700</v>
      </c>
      <c r="B93" s="2">
        <v>13196479.08</v>
      </c>
      <c r="C93" s="2">
        <v>25551700.289999999</v>
      </c>
      <c r="D93" s="2">
        <v>219941.21</v>
      </c>
      <c r="E93" s="2">
        <v>62465.51</v>
      </c>
      <c r="F93" s="2">
        <v>127777.12</v>
      </c>
      <c r="G93" s="2">
        <v>1041.1199999999999</v>
      </c>
      <c r="H93" s="2">
        <v>1609213.24</v>
      </c>
      <c r="I93" s="2">
        <v>18000.16</v>
      </c>
      <c r="J93" s="100">
        <f t="shared" si="1"/>
        <v>27527673.140000001</v>
      </c>
      <c r="K93" s="2"/>
      <c r="L93" s="3"/>
      <c r="M93" s="108"/>
      <c r="N93" s="108"/>
      <c r="O93" s="2">
        <v>1442420.48</v>
      </c>
      <c r="P93" s="3"/>
    </row>
    <row r="94" spans="1:16" x14ac:dyDescent="0.3">
      <c r="A94">
        <v>60800</v>
      </c>
      <c r="B94" s="2">
        <v>675975.24</v>
      </c>
      <c r="C94" s="2">
        <v>1320018.47</v>
      </c>
      <c r="D94" s="2">
        <v>11266.17</v>
      </c>
      <c r="E94" s="2">
        <v>74613.66</v>
      </c>
      <c r="F94" s="2">
        <v>152625.88</v>
      </c>
      <c r="G94" s="2">
        <v>1243.55</v>
      </c>
      <c r="H94" s="2">
        <v>128745.8</v>
      </c>
      <c r="I94" s="2">
        <v>1440.15</v>
      </c>
      <c r="J94" s="100">
        <f t="shared" si="1"/>
        <v>1615340.0199999998</v>
      </c>
      <c r="K94" s="2"/>
      <c r="L94" s="3"/>
      <c r="M94" s="108"/>
      <c r="N94" s="108"/>
      <c r="O94" s="2">
        <v>62726.61</v>
      </c>
      <c r="P94" s="3"/>
    </row>
    <row r="95" spans="1:16" x14ac:dyDescent="0.3">
      <c r="A95">
        <v>60900</v>
      </c>
      <c r="B95" s="2">
        <v>189373.14</v>
      </c>
      <c r="C95" s="2">
        <v>375838.6</v>
      </c>
      <c r="D95" s="2">
        <v>3156.19</v>
      </c>
      <c r="E95" s="2">
        <v>5154.2299999999996</v>
      </c>
      <c r="F95" s="2">
        <v>10543.2</v>
      </c>
      <c r="G95" s="2">
        <v>85.92</v>
      </c>
      <c r="H95" s="2">
        <v>36668.239999999998</v>
      </c>
      <c r="I95" s="2">
        <v>410.18</v>
      </c>
      <c r="J95" s="100">
        <f t="shared" si="1"/>
        <v>426702.32999999996</v>
      </c>
      <c r="K95" s="2"/>
      <c r="L95" s="3"/>
      <c r="M95" s="108"/>
      <c r="N95" s="108"/>
      <c r="O95" s="2">
        <v>11535.730000000001</v>
      </c>
      <c r="P95" s="3"/>
    </row>
    <row r="96" spans="1:16" x14ac:dyDescent="0.3">
      <c r="A96">
        <v>61000</v>
      </c>
      <c r="B96" s="2">
        <v>5298844.1500000004</v>
      </c>
      <c r="C96" s="2">
        <v>10351070.140000001</v>
      </c>
      <c r="D96" s="2">
        <v>88313.67</v>
      </c>
      <c r="E96" s="2">
        <v>339289.06</v>
      </c>
      <c r="F96" s="2">
        <v>694064.09</v>
      </c>
      <c r="G96" s="2">
        <v>5654.77</v>
      </c>
      <c r="H96" s="2">
        <v>1612029.26</v>
      </c>
      <c r="I96" s="2">
        <v>18031.59</v>
      </c>
      <c r="J96" s="100">
        <f t="shared" si="1"/>
        <v>12769163.52</v>
      </c>
      <c r="K96" s="2"/>
      <c r="L96" s="3"/>
      <c r="M96" s="108"/>
      <c r="N96" s="108"/>
      <c r="O96" s="2">
        <v>487970.45999999996</v>
      </c>
      <c r="P96" s="3"/>
    </row>
    <row r="97" spans="1:16" x14ac:dyDescent="0.3">
      <c r="A97">
        <v>61200</v>
      </c>
      <c r="B97" s="2">
        <v>187617.45</v>
      </c>
      <c r="C97" s="2">
        <v>371270.53</v>
      </c>
      <c r="D97" s="2">
        <v>3126.98</v>
      </c>
      <c r="E97" s="2">
        <v>4737.1099999999997</v>
      </c>
      <c r="F97" s="2">
        <v>9689.92</v>
      </c>
      <c r="G97" s="2">
        <v>78.959999999999994</v>
      </c>
      <c r="H97" s="2">
        <v>59073.02</v>
      </c>
      <c r="I97" s="2">
        <v>660.8</v>
      </c>
      <c r="J97" s="100">
        <f t="shared" si="1"/>
        <v>443900.21</v>
      </c>
      <c r="K97" s="2"/>
      <c r="L97" s="3"/>
      <c r="M97" s="108"/>
      <c r="N97" s="108"/>
      <c r="O97" s="2">
        <v>12511.17</v>
      </c>
      <c r="P97" s="3"/>
    </row>
    <row r="98" spans="1:16" x14ac:dyDescent="0.3">
      <c r="A98">
        <v>62200</v>
      </c>
      <c r="B98" s="2">
        <v>245136.55</v>
      </c>
      <c r="C98" s="2">
        <v>488544.97</v>
      </c>
      <c r="D98" s="2">
        <v>4085.58</v>
      </c>
      <c r="E98" s="2">
        <v>11047.01</v>
      </c>
      <c r="F98" s="2">
        <v>22597.17</v>
      </c>
      <c r="G98" s="2">
        <v>184.1</v>
      </c>
      <c r="H98" s="2">
        <v>51723.13</v>
      </c>
      <c r="I98" s="2">
        <v>578.59</v>
      </c>
      <c r="J98" s="100">
        <f t="shared" si="1"/>
        <v>567713.53999999992</v>
      </c>
      <c r="K98" s="2"/>
      <c r="L98" s="3"/>
      <c r="M98" s="108"/>
      <c r="N98" s="108"/>
      <c r="O98" s="2">
        <v>12895.27</v>
      </c>
      <c r="P98" s="3"/>
    </row>
    <row r="99" spans="1:16" x14ac:dyDescent="0.3">
      <c r="A99">
        <v>62500</v>
      </c>
      <c r="B99" s="2">
        <v>104401.37</v>
      </c>
      <c r="C99" s="2">
        <v>208708.53</v>
      </c>
      <c r="D99" s="2">
        <v>1739.99</v>
      </c>
      <c r="E99" s="2">
        <v>0</v>
      </c>
      <c r="F99" s="2">
        <v>0</v>
      </c>
      <c r="G99" s="2">
        <v>0</v>
      </c>
      <c r="H99" s="2">
        <v>36785.72</v>
      </c>
      <c r="I99" s="2">
        <v>411.49</v>
      </c>
      <c r="J99" s="100">
        <f t="shared" si="1"/>
        <v>247645.72999999998</v>
      </c>
      <c r="K99" s="2"/>
      <c r="L99" s="3"/>
      <c r="M99" s="108"/>
      <c r="N99" s="108"/>
      <c r="O99" s="2">
        <v>4850.6100000000006</v>
      </c>
      <c r="P99" s="3"/>
    </row>
    <row r="100" spans="1:16" x14ac:dyDescent="0.3">
      <c r="A100">
        <v>62700</v>
      </c>
      <c r="B100" s="2">
        <v>274964.5</v>
      </c>
      <c r="C100" s="2">
        <v>538213.23</v>
      </c>
      <c r="D100" s="2">
        <v>4582.74</v>
      </c>
      <c r="E100" s="2">
        <v>0</v>
      </c>
      <c r="F100" s="2">
        <v>0</v>
      </c>
      <c r="G100" s="2">
        <v>0</v>
      </c>
      <c r="H100" s="2">
        <v>188583.22</v>
      </c>
      <c r="I100" s="2">
        <v>2109.37</v>
      </c>
      <c r="J100" s="100">
        <f t="shared" si="1"/>
        <v>733488.55999999994</v>
      </c>
      <c r="K100" s="2"/>
      <c r="L100" s="3"/>
      <c r="M100" s="108"/>
      <c r="N100" s="108"/>
      <c r="O100" s="2">
        <v>24247.25</v>
      </c>
      <c r="P100" s="3"/>
    </row>
    <row r="101" spans="1:16" x14ac:dyDescent="0.3">
      <c r="A101">
        <v>63000</v>
      </c>
      <c r="B101" s="2">
        <v>721455.63</v>
      </c>
      <c r="C101" s="2">
        <v>1421393.62</v>
      </c>
      <c r="D101" s="2">
        <v>12024.33</v>
      </c>
      <c r="E101" s="2">
        <v>19856.62</v>
      </c>
      <c r="F101" s="2">
        <v>40617.89</v>
      </c>
      <c r="G101" s="2">
        <v>330.96</v>
      </c>
      <c r="H101" s="2">
        <v>131933.68</v>
      </c>
      <c r="I101" s="2">
        <v>1475.8</v>
      </c>
      <c r="J101" s="100">
        <f t="shared" si="1"/>
        <v>1607776.28</v>
      </c>
      <c r="K101" s="2"/>
      <c r="L101" s="3"/>
      <c r="M101" s="108"/>
      <c r="N101" s="108"/>
      <c r="O101" s="2">
        <v>54381.490000000005</v>
      </c>
      <c r="P101" s="3"/>
    </row>
    <row r="102" spans="1:16" x14ac:dyDescent="0.3">
      <c r="A102">
        <v>63500</v>
      </c>
      <c r="B102" s="2">
        <v>436734.33</v>
      </c>
      <c r="C102" s="2">
        <v>846432.42</v>
      </c>
      <c r="D102" s="2">
        <v>7278.93</v>
      </c>
      <c r="E102" s="2">
        <v>7436.88</v>
      </c>
      <c r="F102" s="2">
        <v>15212.52</v>
      </c>
      <c r="G102" s="2">
        <v>123.94</v>
      </c>
      <c r="H102" s="2">
        <v>66900.38</v>
      </c>
      <c r="I102" s="2">
        <v>748.32</v>
      </c>
      <c r="J102" s="100">
        <f t="shared" si="1"/>
        <v>936696.51</v>
      </c>
      <c r="K102" s="2"/>
      <c r="L102" s="3"/>
      <c r="M102" s="108"/>
      <c r="N102" s="108"/>
      <c r="O102" s="2">
        <v>46931.66</v>
      </c>
      <c r="P102" s="3"/>
    </row>
    <row r="103" spans="1:16" x14ac:dyDescent="0.3">
      <c r="A103">
        <v>63700</v>
      </c>
      <c r="B103" s="2">
        <v>171946.53</v>
      </c>
      <c r="C103" s="2">
        <v>335835.67</v>
      </c>
      <c r="D103" s="2">
        <v>2865.73</v>
      </c>
      <c r="E103" s="2">
        <v>0</v>
      </c>
      <c r="F103" s="2">
        <v>0</v>
      </c>
      <c r="G103" s="2">
        <v>0</v>
      </c>
      <c r="H103" s="2">
        <v>66979.649999999994</v>
      </c>
      <c r="I103" s="2">
        <v>749.28</v>
      </c>
      <c r="J103" s="100">
        <f t="shared" si="1"/>
        <v>406430.32999999996</v>
      </c>
      <c r="K103" s="2"/>
      <c r="L103" s="3"/>
      <c r="M103" s="108"/>
      <c r="N103" s="108"/>
      <c r="O103" s="2">
        <v>15927.93</v>
      </c>
      <c r="P103" s="3"/>
    </row>
    <row r="104" spans="1:16" x14ac:dyDescent="0.3">
      <c r="A104">
        <v>63800</v>
      </c>
      <c r="B104" s="2">
        <v>20377.740000000002</v>
      </c>
      <c r="C104" s="2">
        <v>41595.339999999997</v>
      </c>
      <c r="D104" s="2">
        <v>339.62</v>
      </c>
      <c r="E104" s="2">
        <v>4443.63</v>
      </c>
      <c r="F104" s="2">
        <v>9089.66</v>
      </c>
      <c r="G104" s="2">
        <v>74.05</v>
      </c>
      <c r="H104" s="2">
        <v>0</v>
      </c>
      <c r="I104" s="2">
        <v>0</v>
      </c>
      <c r="J104" s="100">
        <f t="shared" si="1"/>
        <v>51098.670000000006</v>
      </c>
      <c r="K104" s="2"/>
      <c r="L104" s="3"/>
      <c r="M104" s="108"/>
      <c r="N104" s="108"/>
      <c r="O104" s="2">
        <v>88.339999999999918</v>
      </c>
      <c r="P104" s="3"/>
    </row>
    <row r="105" spans="1:16" x14ac:dyDescent="0.3">
      <c r="A105">
        <v>64100</v>
      </c>
      <c r="B105" s="2">
        <v>77274.55</v>
      </c>
      <c r="C105" s="2">
        <v>154574.66</v>
      </c>
      <c r="D105" s="2">
        <v>1287.9100000000001</v>
      </c>
      <c r="E105" s="2">
        <v>2351.56</v>
      </c>
      <c r="F105" s="2">
        <v>4810.17</v>
      </c>
      <c r="G105" s="2">
        <v>39.19</v>
      </c>
      <c r="H105" s="2">
        <v>23770.400000000001</v>
      </c>
      <c r="I105" s="2">
        <v>265.92</v>
      </c>
      <c r="J105" s="100">
        <f t="shared" si="1"/>
        <v>184748.25000000003</v>
      </c>
      <c r="K105" s="2"/>
      <c r="L105" s="3"/>
      <c r="M105" s="108"/>
      <c r="N105" s="108"/>
      <c r="O105" s="2">
        <v>3495.41</v>
      </c>
      <c r="P105" s="3"/>
    </row>
    <row r="106" spans="1:16" x14ac:dyDescent="0.3">
      <c r="A106">
        <v>66600</v>
      </c>
      <c r="B106" s="2">
        <v>73847.28</v>
      </c>
      <c r="C106" s="2">
        <v>150931.39000000001</v>
      </c>
      <c r="D106" s="2">
        <v>1230.8</v>
      </c>
      <c r="E106" s="2">
        <v>0</v>
      </c>
      <c r="F106" s="2">
        <v>0</v>
      </c>
      <c r="G106" s="2">
        <v>0</v>
      </c>
      <c r="H106" s="2">
        <v>100754.39</v>
      </c>
      <c r="I106" s="2">
        <v>1127.01</v>
      </c>
      <c r="J106" s="100">
        <f t="shared" si="1"/>
        <v>254043.59000000003</v>
      </c>
      <c r="K106" s="2"/>
      <c r="L106" s="3"/>
      <c r="M106" s="108"/>
      <c r="N106" s="108"/>
      <c r="O106" s="2">
        <v>127.40000000000055</v>
      </c>
      <c r="P106" s="3"/>
    </row>
    <row r="107" spans="1:16" x14ac:dyDescent="0.3">
      <c r="A107">
        <v>67000</v>
      </c>
      <c r="B107" s="2">
        <v>27446.42</v>
      </c>
      <c r="C107" s="2">
        <v>54309.48</v>
      </c>
      <c r="D107" s="2">
        <v>457.43</v>
      </c>
      <c r="E107" s="2">
        <v>0</v>
      </c>
      <c r="F107" s="2">
        <v>0</v>
      </c>
      <c r="G107" s="2">
        <v>0</v>
      </c>
      <c r="H107" s="2">
        <v>0</v>
      </c>
      <c r="I107" s="2">
        <v>0</v>
      </c>
      <c r="J107" s="100">
        <f t="shared" si="1"/>
        <v>54766.91</v>
      </c>
      <c r="K107" s="2"/>
      <c r="L107" s="3"/>
      <c r="M107" s="108"/>
      <c r="N107" s="108"/>
      <c r="O107" s="2">
        <v>1833.32</v>
      </c>
      <c r="P107" s="3"/>
    </row>
    <row r="108" spans="1:16" x14ac:dyDescent="0.3">
      <c r="A108">
        <v>67100</v>
      </c>
      <c r="B108" s="2">
        <v>713679.47</v>
      </c>
      <c r="C108" s="2">
        <v>1387996.1599999999</v>
      </c>
      <c r="D108" s="2">
        <v>11894.79</v>
      </c>
      <c r="E108" s="2">
        <v>39343.040000000001</v>
      </c>
      <c r="F108" s="2">
        <v>80478.55</v>
      </c>
      <c r="G108" s="2">
        <v>655.73</v>
      </c>
      <c r="H108" s="2">
        <v>93765.98</v>
      </c>
      <c r="I108" s="2">
        <v>1048.82</v>
      </c>
      <c r="J108" s="100">
        <f t="shared" si="1"/>
        <v>1575840.03</v>
      </c>
      <c r="K108" s="2"/>
      <c r="L108" s="3"/>
      <c r="M108" s="108"/>
      <c r="N108" s="108"/>
      <c r="O108" s="2">
        <v>71872.789999999994</v>
      </c>
      <c r="P108" s="3"/>
    </row>
    <row r="109" spans="1:16" x14ac:dyDescent="0.3">
      <c r="A109">
        <v>67200</v>
      </c>
      <c r="B109" s="2">
        <v>13808.07</v>
      </c>
      <c r="C109" s="2">
        <v>26156.47</v>
      </c>
      <c r="D109" s="2">
        <v>230.14</v>
      </c>
      <c r="E109" s="2">
        <v>0</v>
      </c>
      <c r="F109" s="2">
        <v>0</v>
      </c>
      <c r="G109" s="2">
        <v>0</v>
      </c>
      <c r="H109" s="2">
        <v>18341.12</v>
      </c>
      <c r="I109" s="2">
        <v>205.16</v>
      </c>
      <c r="J109" s="100">
        <f t="shared" si="1"/>
        <v>44932.89</v>
      </c>
      <c r="K109" s="2"/>
      <c r="L109" s="3"/>
      <c r="M109" s="108"/>
      <c r="N109" s="108"/>
      <c r="O109" s="2">
        <v>2088.66</v>
      </c>
      <c r="P109" s="3"/>
    </row>
    <row r="110" spans="1:16" x14ac:dyDescent="0.3">
      <c r="A110">
        <v>67300</v>
      </c>
      <c r="B110" s="2">
        <v>473779.73</v>
      </c>
      <c r="C110" s="2">
        <v>923890.31</v>
      </c>
      <c r="D110" s="2">
        <v>7896.51</v>
      </c>
      <c r="E110" s="2">
        <v>15852.97</v>
      </c>
      <c r="F110" s="2">
        <v>32428.26</v>
      </c>
      <c r="G110" s="2">
        <v>264.22000000000003</v>
      </c>
      <c r="H110" s="2">
        <v>342468.92</v>
      </c>
      <c r="I110" s="2">
        <v>3830.76</v>
      </c>
      <c r="J110" s="100">
        <f t="shared" si="1"/>
        <v>1310778.98</v>
      </c>
      <c r="K110" s="2"/>
      <c r="L110" s="3"/>
      <c r="M110" s="108"/>
      <c r="N110" s="108"/>
      <c r="O110" s="2">
        <v>45249.919999999998</v>
      </c>
      <c r="P110" s="3"/>
    </row>
    <row r="111" spans="1:16" x14ac:dyDescent="0.3">
      <c r="A111">
        <v>67400</v>
      </c>
      <c r="B111" s="2">
        <v>220801.44</v>
      </c>
      <c r="C111" s="2">
        <v>401750.35</v>
      </c>
      <c r="D111" s="2">
        <v>3680.1</v>
      </c>
      <c r="E111" s="2">
        <v>0</v>
      </c>
      <c r="F111" s="2">
        <v>0</v>
      </c>
      <c r="G111" s="2">
        <v>0</v>
      </c>
      <c r="H111" s="2">
        <v>508147.22</v>
      </c>
      <c r="I111" s="2">
        <v>5683.98</v>
      </c>
      <c r="J111" s="100">
        <f t="shared" si="1"/>
        <v>919261.64999999991</v>
      </c>
      <c r="K111" s="2"/>
      <c r="L111" s="3"/>
      <c r="M111" s="108"/>
      <c r="N111" s="108"/>
      <c r="O111" s="2">
        <v>49911.53</v>
      </c>
      <c r="P111" s="3"/>
    </row>
    <row r="112" spans="1:16" x14ac:dyDescent="0.3">
      <c r="A112">
        <v>67500</v>
      </c>
      <c r="B112" s="2">
        <v>252090.35</v>
      </c>
      <c r="C112" s="2">
        <v>490841.06</v>
      </c>
      <c r="D112" s="2">
        <v>4201.5</v>
      </c>
      <c r="E112" s="2">
        <v>14899.55</v>
      </c>
      <c r="F112" s="2">
        <v>30477.85</v>
      </c>
      <c r="G112" s="2">
        <v>248.35</v>
      </c>
      <c r="H112" s="2">
        <v>31680.66</v>
      </c>
      <c r="I112" s="2">
        <v>354.38</v>
      </c>
      <c r="J112" s="100">
        <f t="shared" si="1"/>
        <v>557803.79999999993</v>
      </c>
      <c r="K112" s="2"/>
      <c r="L112" s="3"/>
      <c r="M112" s="108"/>
      <c r="N112" s="108"/>
      <c r="O112" s="2">
        <v>24823.439999999999</v>
      </c>
      <c r="P112" s="3"/>
    </row>
    <row r="113" spans="1:16" x14ac:dyDescent="0.3">
      <c r="A113">
        <v>67600</v>
      </c>
      <c r="B113" s="2">
        <v>42095.93</v>
      </c>
      <c r="C113" s="2">
        <v>78138.710000000006</v>
      </c>
      <c r="D113" s="2">
        <v>701.59</v>
      </c>
      <c r="E113" s="2">
        <v>7552.81</v>
      </c>
      <c r="F113" s="2">
        <v>15449.8</v>
      </c>
      <c r="G113" s="2">
        <v>125.88</v>
      </c>
      <c r="H113" s="2">
        <v>31580.31</v>
      </c>
      <c r="I113" s="2">
        <v>353.26</v>
      </c>
      <c r="J113" s="100">
        <f t="shared" si="1"/>
        <v>126349.55000000002</v>
      </c>
      <c r="K113" s="2"/>
      <c r="L113" s="3"/>
      <c r="M113" s="108"/>
      <c r="N113" s="108"/>
      <c r="O113" s="2">
        <v>7970.79</v>
      </c>
      <c r="P113" s="3"/>
    </row>
    <row r="114" spans="1:16" x14ac:dyDescent="0.3">
      <c r="A114">
        <v>67800</v>
      </c>
      <c r="B114" s="2">
        <v>1260300.17</v>
      </c>
      <c r="C114" s="2">
        <v>2435103.98</v>
      </c>
      <c r="D114" s="2">
        <v>21004.9</v>
      </c>
      <c r="E114" s="2">
        <v>247238.11</v>
      </c>
      <c r="F114" s="2">
        <v>505738.45</v>
      </c>
      <c r="G114" s="2">
        <v>4120.6000000000004</v>
      </c>
      <c r="H114" s="2">
        <v>166075.14000000001</v>
      </c>
      <c r="I114" s="2">
        <v>1857.7</v>
      </c>
      <c r="J114" s="100">
        <f t="shared" si="1"/>
        <v>3133900.7700000005</v>
      </c>
      <c r="K114" s="2"/>
      <c r="L114" s="3"/>
      <c r="M114" s="108"/>
      <c r="N114" s="108"/>
      <c r="O114" s="2">
        <v>142907.26</v>
      </c>
      <c r="P114" s="3"/>
    </row>
    <row r="115" spans="1:16" x14ac:dyDescent="0.3">
      <c r="A115">
        <v>67900</v>
      </c>
      <c r="B115" s="2">
        <v>42050.63</v>
      </c>
      <c r="C115" s="2">
        <v>81589.34</v>
      </c>
      <c r="D115" s="2">
        <v>700.88</v>
      </c>
      <c r="E115" s="2">
        <v>18924.939999999999</v>
      </c>
      <c r="F115" s="2">
        <v>38711.440000000002</v>
      </c>
      <c r="G115" s="2">
        <v>315.39999999999998</v>
      </c>
      <c r="H115" s="2">
        <v>31892.1</v>
      </c>
      <c r="I115" s="2">
        <v>356.74</v>
      </c>
      <c r="J115" s="100">
        <f t="shared" si="1"/>
        <v>153565.9</v>
      </c>
      <c r="K115" s="2"/>
      <c r="L115" s="3"/>
      <c r="M115" s="108"/>
      <c r="N115" s="108"/>
      <c r="O115" s="2">
        <v>4427.42</v>
      </c>
      <c r="P115" s="3"/>
    </row>
    <row r="116" spans="1:16" x14ac:dyDescent="0.3">
      <c r="A116">
        <v>68000</v>
      </c>
      <c r="B116" s="2">
        <v>112873.45</v>
      </c>
      <c r="C116" s="2">
        <v>225522.52</v>
      </c>
      <c r="D116" s="2">
        <v>1881.23</v>
      </c>
      <c r="E116" s="2">
        <v>3380.79</v>
      </c>
      <c r="F116" s="2">
        <v>6915.57</v>
      </c>
      <c r="G116" s="2">
        <v>56.35</v>
      </c>
      <c r="H116" s="2">
        <v>1251.5999999999999</v>
      </c>
      <c r="I116" s="2">
        <v>14</v>
      </c>
      <c r="J116" s="100">
        <f t="shared" si="1"/>
        <v>235641.27000000002</v>
      </c>
      <c r="K116" s="2"/>
      <c r="L116" s="3"/>
      <c r="M116" s="108"/>
      <c r="N116" s="108"/>
      <c r="O116" s="2">
        <v>5365.99</v>
      </c>
      <c r="P116" s="3"/>
    </row>
    <row r="117" spans="1:16" x14ac:dyDescent="0.3">
      <c r="A117">
        <v>68100</v>
      </c>
      <c r="B117" s="2">
        <v>391360.74</v>
      </c>
      <c r="C117" s="2">
        <v>755364.39</v>
      </c>
      <c r="D117" s="2">
        <v>6522.7</v>
      </c>
      <c r="E117" s="2">
        <v>0</v>
      </c>
      <c r="F117" s="2">
        <v>0</v>
      </c>
      <c r="G117" s="2">
        <v>0</v>
      </c>
      <c r="H117" s="2">
        <v>199623.26</v>
      </c>
      <c r="I117" s="2">
        <v>2232.94</v>
      </c>
      <c r="J117" s="100">
        <f t="shared" si="1"/>
        <v>963743.28999999992</v>
      </c>
      <c r="K117" s="2"/>
      <c r="L117" s="3"/>
      <c r="M117" s="108"/>
      <c r="N117" s="108"/>
      <c r="O117" s="2">
        <v>45186.03</v>
      </c>
      <c r="P117" s="3"/>
    </row>
    <row r="118" spans="1:16" x14ac:dyDescent="0.3">
      <c r="A118">
        <v>68200</v>
      </c>
      <c r="B118" s="2">
        <v>2664920.0099999998</v>
      </c>
      <c r="C118" s="2">
        <v>5087150.99</v>
      </c>
      <c r="D118" s="2">
        <v>44415.12</v>
      </c>
      <c r="E118" s="2">
        <v>97558.73</v>
      </c>
      <c r="F118" s="2">
        <v>199561.03</v>
      </c>
      <c r="G118" s="2">
        <v>1625.98</v>
      </c>
      <c r="H118" s="2">
        <v>756522.96</v>
      </c>
      <c r="I118" s="2">
        <v>8462.1</v>
      </c>
      <c r="J118" s="100">
        <f t="shared" si="1"/>
        <v>6097738.1800000006</v>
      </c>
      <c r="K118" s="2"/>
      <c r="L118" s="3"/>
      <c r="M118" s="108"/>
      <c r="N118" s="108"/>
      <c r="O118" s="2">
        <v>364083.36</v>
      </c>
      <c r="P118" s="3"/>
    </row>
    <row r="119" spans="1:16" x14ac:dyDescent="0.3">
      <c r="A119">
        <v>68300</v>
      </c>
      <c r="B119" s="2">
        <v>702306.05</v>
      </c>
      <c r="C119" s="2">
        <v>1362289.64</v>
      </c>
      <c r="D119" s="2">
        <v>11705.18</v>
      </c>
      <c r="E119" s="2">
        <v>56094.78</v>
      </c>
      <c r="F119" s="2">
        <v>114744.62</v>
      </c>
      <c r="G119" s="2">
        <v>934.9</v>
      </c>
      <c r="H119" s="2">
        <v>222400.25</v>
      </c>
      <c r="I119" s="2">
        <v>2487.65</v>
      </c>
      <c r="J119" s="100">
        <f t="shared" si="1"/>
        <v>1714562.2399999995</v>
      </c>
      <c r="K119" s="2"/>
      <c r="L119" s="3"/>
      <c r="M119" s="108"/>
      <c r="N119" s="108"/>
      <c r="O119" s="2">
        <v>74313.850000000006</v>
      </c>
      <c r="P119" s="3"/>
    </row>
    <row r="120" spans="1:16" x14ac:dyDescent="0.3">
      <c r="A120">
        <v>68400</v>
      </c>
      <c r="B120" s="2">
        <v>20732.490000000002</v>
      </c>
      <c r="C120" s="2">
        <v>39801.1</v>
      </c>
      <c r="D120" s="2">
        <v>345.57</v>
      </c>
      <c r="E120" s="2">
        <v>2796.59</v>
      </c>
      <c r="F120" s="2">
        <v>5720.45</v>
      </c>
      <c r="G120" s="2">
        <v>46.61</v>
      </c>
      <c r="H120" s="2">
        <v>15076.96</v>
      </c>
      <c r="I120" s="2">
        <v>168.65</v>
      </c>
      <c r="J120" s="100">
        <f t="shared" si="1"/>
        <v>61159.34</v>
      </c>
      <c r="K120" s="2"/>
      <c r="L120" s="3"/>
      <c r="M120" s="108"/>
      <c r="N120" s="108"/>
      <c r="O120" s="2">
        <v>2608.2800000000002</v>
      </c>
      <c r="P120" s="3"/>
    </row>
    <row r="121" spans="1:16" x14ac:dyDescent="0.3">
      <c r="A121">
        <v>68500</v>
      </c>
      <c r="B121" s="2">
        <v>845059.12</v>
      </c>
      <c r="C121" s="2">
        <v>1728620.38</v>
      </c>
      <c r="D121" s="2">
        <v>14084.34</v>
      </c>
      <c r="E121" s="2">
        <v>12443.81</v>
      </c>
      <c r="F121" s="2">
        <v>25454.35</v>
      </c>
      <c r="G121" s="2">
        <v>207.43</v>
      </c>
      <c r="H121" s="2">
        <v>144044.93</v>
      </c>
      <c r="I121" s="2">
        <v>1611.13</v>
      </c>
      <c r="J121" s="100">
        <f t="shared" si="1"/>
        <v>1914022.5599999998</v>
      </c>
      <c r="K121" s="2"/>
      <c r="L121" s="3"/>
      <c r="M121" s="108"/>
      <c r="N121" s="108"/>
      <c r="O121" s="2">
        <v>0</v>
      </c>
      <c r="P121" s="3"/>
    </row>
    <row r="122" spans="1:16" x14ac:dyDescent="0.3">
      <c r="A122">
        <v>68600</v>
      </c>
      <c r="B122" s="2">
        <v>192407.42</v>
      </c>
      <c r="C122" s="2">
        <v>393579.02</v>
      </c>
      <c r="D122" s="2">
        <v>3206.72</v>
      </c>
      <c r="E122" s="2">
        <v>0</v>
      </c>
      <c r="F122" s="2">
        <v>0</v>
      </c>
      <c r="G122" s="2">
        <v>0</v>
      </c>
      <c r="H122" s="2">
        <v>106609.43</v>
      </c>
      <c r="I122" s="2">
        <v>1192.49</v>
      </c>
      <c r="J122" s="100">
        <f t="shared" si="1"/>
        <v>504587.66</v>
      </c>
      <c r="K122" s="2"/>
      <c r="L122" s="3"/>
      <c r="M122" s="108"/>
      <c r="N122" s="108"/>
      <c r="O122" s="2">
        <v>0</v>
      </c>
      <c r="P122" s="3"/>
    </row>
    <row r="123" spans="1:16" x14ac:dyDescent="0.3">
      <c r="A123">
        <v>68700</v>
      </c>
      <c r="B123" s="2">
        <v>240542.07999999999</v>
      </c>
      <c r="C123" s="2">
        <v>492041.15</v>
      </c>
      <c r="D123" s="2">
        <v>4009.17</v>
      </c>
      <c r="E123" s="2">
        <v>18322.57</v>
      </c>
      <c r="F123" s="2">
        <v>37480.07</v>
      </c>
      <c r="G123" s="2">
        <v>305.41000000000003</v>
      </c>
      <c r="H123" s="2">
        <v>112788.14</v>
      </c>
      <c r="I123" s="2">
        <v>1261.6099999999999</v>
      </c>
      <c r="J123" s="100">
        <f t="shared" si="1"/>
        <v>647885.55000000005</v>
      </c>
      <c r="K123" s="2"/>
      <c r="L123" s="3"/>
      <c r="M123" s="108"/>
      <c r="N123" s="108"/>
      <c r="O123" s="2">
        <v>0</v>
      </c>
      <c r="P123" s="3"/>
    </row>
    <row r="124" spans="1:16" x14ac:dyDescent="0.3">
      <c r="A124">
        <v>68800</v>
      </c>
      <c r="B124" s="2">
        <v>464759.03</v>
      </c>
      <c r="C124" s="2">
        <v>950948.6</v>
      </c>
      <c r="D124" s="2">
        <v>7746.06</v>
      </c>
      <c r="E124" s="2">
        <v>1077.18</v>
      </c>
      <c r="F124" s="2">
        <v>2203.36</v>
      </c>
      <c r="G124" s="2">
        <v>17.940000000000001</v>
      </c>
      <c r="H124" s="2">
        <v>223753.58</v>
      </c>
      <c r="I124" s="2">
        <v>2502.89</v>
      </c>
      <c r="J124" s="100">
        <f t="shared" si="1"/>
        <v>1187172.43</v>
      </c>
      <c r="K124" s="2"/>
      <c r="L124" s="3"/>
      <c r="M124" s="108"/>
      <c r="N124" s="108"/>
      <c r="O124" s="2">
        <v>0</v>
      </c>
      <c r="P124" s="3"/>
    </row>
    <row r="125" spans="1:16" x14ac:dyDescent="0.3">
      <c r="A125">
        <v>68900</v>
      </c>
      <c r="B125" s="2">
        <v>579149.06000000006</v>
      </c>
      <c r="C125" s="2">
        <v>1184680.27</v>
      </c>
      <c r="D125" s="2">
        <v>9652.49</v>
      </c>
      <c r="E125" s="2">
        <v>5120.7299999999996</v>
      </c>
      <c r="F125" s="2">
        <v>10474.66</v>
      </c>
      <c r="G125" s="2">
        <v>85.34</v>
      </c>
      <c r="H125" s="2">
        <v>319374.03999999998</v>
      </c>
      <c r="I125" s="2">
        <v>3572.5</v>
      </c>
      <c r="J125" s="100">
        <f t="shared" si="1"/>
        <v>1527839.3</v>
      </c>
      <c r="K125" s="2"/>
      <c r="L125" s="3"/>
      <c r="M125" s="108"/>
      <c r="N125" s="108"/>
      <c r="O125" s="2">
        <v>0</v>
      </c>
      <c r="P125" s="3"/>
    </row>
    <row r="126" spans="1:16" x14ac:dyDescent="0.3">
      <c r="A126">
        <v>70101</v>
      </c>
      <c r="B126" s="2">
        <v>433872.71</v>
      </c>
      <c r="C126" s="2">
        <v>849740.64</v>
      </c>
      <c r="D126" s="2">
        <v>7231.27</v>
      </c>
      <c r="E126" s="2">
        <v>17674.78</v>
      </c>
      <c r="F126" s="2">
        <v>36154.79</v>
      </c>
      <c r="G126" s="2">
        <v>294.60000000000002</v>
      </c>
      <c r="H126" s="2">
        <v>0</v>
      </c>
      <c r="I126" s="2">
        <v>0</v>
      </c>
      <c r="J126" s="100">
        <f t="shared" si="1"/>
        <v>893421.3</v>
      </c>
      <c r="K126" s="2"/>
      <c r="L126" s="3"/>
      <c r="M126" s="108"/>
      <c r="N126" s="108"/>
      <c r="O126" s="2">
        <v>37768.49</v>
      </c>
      <c r="P126" s="3"/>
    </row>
    <row r="127" spans="1:16" x14ac:dyDescent="0.3">
      <c r="A127">
        <v>70102</v>
      </c>
      <c r="B127" s="2">
        <v>259656.71</v>
      </c>
      <c r="C127" s="2">
        <v>506423.65</v>
      </c>
      <c r="D127" s="2">
        <v>4327.6099999999997</v>
      </c>
      <c r="E127" s="2">
        <v>16109.7</v>
      </c>
      <c r="F127" s="2">
        <v>32953.06</v>
      </c>
      <c r="G127" s="2">
        <v>268.5</v>
      </c>
      <c r="H127" s="2">
        <v>0</v>
      </c>
      <c r="I127" s="2">
        <v>0</v>
      </c>
      <c r="J127" s="100">
        <f t="shared" si="1"/>
        <v>543972.82000000007</v>
      </c>
      <c r="K127" s="2"/>
      <c r="L127" s="3"/>
      <c r="M127" s="108"/>
      <c r="N127" s="108"/>
      <c r="O127" s="2">
        <v>24717.759999999998</v>
      </c>
      <c r="P127" s="3"/>
    </row>
    <row r="128" spans="1:16" x14ac:dyDescent="0.3">
      <c r="A128">
        <v>70104</v>
      </c>
      <c r="B128" s="2">
        <v>25408.12</v>
      </c>
      <c r="C128" s="2">
        <v>49668.38</v>
      </c>
      <c r="D128" s="2">
        <v>423.46</v>
      </c>
      <c r="E128" s="2">
        <v>1427.86</v>
      </c>
      <c r="F128" s="2">
        <v>2920.82</v>
      </c>
      <c r="G128" s="2">
        <v>23.78</v>
      </c>
      <c r="H128" s="2">
        <v>0</v>
      </c>
      <c r="I128" s="2">
        <v>0</v>
      </c>
      <c r="J128" s="100">
        <f t="shared" si="1"/>
        <v>53036.439999999995</v>
      </c>
      <c r="K128" s="2"/>
      <c r="L128" s="3"/>
      <c r="M128" s="108"/>
      <c r="N128" s="108"/>
      <c r="O128" s="2">
        <v>2305.1999999999998</v>
      </c>
      <c r="P128" s="3"/>
    </row>
    <row r="129" spans="1:16" x14ac:dyDescent="0.3">
      <c r="A129">
        <v>70106</v>
      </c>
      <c r="B129" s="2">
        <v>21768.400000000001</v>
      </c>
      <c r="C129" s="2">
        <v>44529.05</v>
      </c>
      <c r="D129" s="2">
        <v>362.81</v>
      </c>
      <c r="E129" s="2">
        <v>0</v>
      </c>
      <c r="F129" s="2">
        <v>0</v>
      </c>
      <c r="G129" s="2">
        <v>0</v>
      </c>
      <c r="H129" s="2">
        <v>0</v>
      </c>
      <c r="I129" s="2">
        <v>0</v>
      </c>
      <c r="J129" s="100">
        <f t="shared" si="1"/>
        <v>44891.86</v>
      </c>
      <c r="K129" s="2"/>
      <c r="L129" s="3"/>
      <c r="M129" s="108"/>
      <c r="N129" s="108"/>
      <c r="O129" s="2">
        <v>0</v>
      </c>
      <c r="P129" s="3"/>
    </row>
    <row r="130" spans="1:16" x14ac:dyDescent="0.3">
      <c r="A130">
        <v>70108</v>
      </c>
      <c r="B130" s="2">
        <v>33998.81</v>
      </c>
      <c r="C130" s="2">
        <v>65817.73</v>
      </c>
      <c r="D130" s="2">
        <v>566.65</v>
      </c>
      <c r="E130" s="2">
        <v>7609.11</v>
      </c>
      <c r="F130" s="2">
        <v>15430.59</v>
      </c>
      <c r="G130" s="2">
        <v>126.84</v>
      </c>
      <c r="H130" s="2">
        <v>0</v>
      </c>
      <c r="I130" s="2">
        <v>0</v>
      </c>
      <c r="J130" s="100">
        <f t="shared" si="1"/>
        <v>81941.809999999983</v>
      </c>
      <c r="K130" s="2"/>
      <c r="L130" s="3"/>
      <c r="M130" s="108"/>
      <c r="N130" s="108"/>
      <c r="O130" s="2">
        <v>3542.82</v>
      </c>
      <c r="P130" s="3"/>
    </row>
    <row r="131" spans="1:16" x14ac:dyDescent="0.3">
      <c r="A131">
        <v>70109</v>
      </c>
      <c r="B131" s="2">
        <v>2227.5</v>
      </c>
      <c r="C131" s="2">
        <v>4556.49</v>
      </c>
      <c r="D131" s="2">
        <v>0</v>
      </c>
      <c r="E131" s="2">
        <v>0</v>
      </c>
      <c r="F131" s="2">
        <v>0</v>
      </c>
      <c r="G131" s="2">
        <v>0</v>
      </c>
      <c r="H131" s="2">
        <v>0</v>
      </c>
      <c r="I131" s="2">
        <v>0</v>
      </c>
      <c r="J131" s="100">
        <f t="shared" ref="J131:J194" si="2">SUM(C131:I131)-E131</f>
        <v>4556.49</v>
      </c>
      <c r="K131" s="2"/>
      <c r="L131" s="3"/>
      <c r="M131" s="108"/>
      <c r="N131" s="108"/>
      <c r="O131" s="2">
        <v>0</v>
      </c>
      <c r="P131" s="3"/>
    </row>
    <row r="132" spans="1:16" x14ac:dyDescent="0.3">
      <c r="A132">
        <v>70202</v>
      </c>
      <c r="B132" s="2">
        <v>825618.43</v>
      </c>
      <c r="C132" s="2">
        <v>1614567.76</v>
      </c>
      <c r="D132" s="2">
        <v>13760.36</v>
      </c>
      <c r="E132" s="2">
        <v>37737.980000000003</v>
      </c>
      <c r="F132" s="2">
        <v>77195</v>
      </c>
      <c r="G132" s="2">
        <v>628.97</v>
      </c>
      <c r="H132" s="2">
        <v>0</v>
      </c>
      <c r="I132" s="2">
        <v>0</v>
      </c>
      <c r="J132" s="100">
        <f t="shared" si="2"/>
        <v>1706152.09</v>
      </c>
      <c r="K132" s="2"/>
      <c r="L132" s="3"/>
      <c r="M132" s="108"/>
      <c r="N132" s="108"/>
      <c r="O132" s="2">
        <v>74280.75</v>
      </c>
      <c r="P132" s="3"/>
    </row>
    <row r="133" spans="1:16" x14ac:dyDescent="0.3">
      <c r="A133">
        <v>70203</v>
      </c>
      <c r="B133" s="2">
        <v>3175978.05</v>
      </c>
      <c r="C133" s="2">
        <v>6243773.3099999996</v>
      </c>
      <c r="D133" s="2">
        <v>52932.77</v>
      </c>
      <c r="E133" s="2">
        <v>122127.75</v>
      </c>
      <c r="F133" s="2">
        <v>249785.87</v>
      </c>
      <c r="G133" s="2">
        <v>2035.44</v>
      </c>
      <c r="H133" s="2">
        <v>0</v>
      </c>
      <c r="I133" s="2">
        <v>0</v>
      </c>
      <c r="J133" s="100">
        <f t="shared" si="2"/>
        <v>6548527.3899999997</v>
      </c>
      <c r="K133" s="2"/>
      <c r="L133" s="3"/>
      <c r="M133" s="108"/>
      <c r="N133" s="108"/>
      <c r="O133" s="2">
        <v>252894.41</v>
      </c>
      <c r="P133" s="3"/>
    </row>
    <row r="134" spans="1:16" x14ac:dyDescent="0.3">
      <c r="A134">
        <v>70204</v>
      </c>
      <c r="B134" s="2">
        <v>33432.589999999997</v>
      </c>
      <c r="C134" s="2">
        <v>68387.63</v>
      </c>
      <c r="D134" s="2">
        <v>557.17999999999995</v>
      </c>
      <c r="E134" s="2">
        <v>1182.73</v>
      </c>
      <c r="F134" s="2">
        <v>2419.27</v>
      </c>
      <c r="G134" s="2">
        <v>19.72</v>
      </c>
      <c r="H134" s="2">
        <v>0</v>
      </c>
      <c r="I134" s="2">
        <v>0</v>
      </c>
      <c r="J134" s="100">
        <f t="shared" si="2"/>
        <v>71383.8</v>
      </c>
      <c r="K134" s="2"/>
      <c r="L134" s="3"/>
      <c r="M134" s="108"/>
      <c r="N134" s="108"/>
      <c r="O134" s="2">
        <v>0</v>
      </c>
      <c r="P134" s="3"/>
    </row>
    <row r="135" spans="1:16" x14ac:dyDescent="0.3">
      <c r="A135">
        <v>70209</v>
      </c>
      <c r="B135" s="2">
        <v>22661.46</v>
      </c>
      <c r="C135" s="2">
        <v>44921.42</v>
      </c>
      <c r="D135" s="2">
        <v>0</v>
      </c>
      <c r="E135" s="2">
        <v>0</v>
      </c>
      <c r="F135" s="2">
        <v>0</v>
      </c>
      <c r="G135" s="2">
        <v>0</v>
      </c>
      <c r="H135" s="2">
        <v>0</v>
      </c>
      <c r="I135" s="2">
        <v>0</v>
      </c>
      <c r="J135" s="100">
        <f t="shared" si="2"/>
        <v>44921.42</v>
      </c>
      <c r="K135" s="2"/>
      <c r="L135" s="3"/>
      <c r="M135" s="108"/>
      <c r="N135" s="108"/>
      <c r="O135" s="2">
        <v>1433.88</v>
      </c>
      <c r="P135" s="3"/>
    </row>
    <row r="136" spans="1:16" x14ac:dyDescent="0.3">
      <c r="A136">
        <v>70211</v>
      </c>
      <c r="B136" s="2">
        <v>48777.97</v>
      </c>
      <c r="C136" s="2">
        <v>99778.02</v>
      </c>
      <c r="D136" s="2">
        <v>812.97</v>
      </c>
      <c r="E136" s="2">
        <v>0</v>
      </c>
      <c r="F136" s="2">
        <v>0</v>
      </c>
      <c r="G136" s="2">
        <v>0</v>
      </c>
      <c r="H136" s="2">
        <v>0</v>
      </c>
      <c r="I136" s="2">
        <v>0</v>
      </c>
      <c r="J136" s="100">
        <f t="shared" si="2"/>
        <v>100590.99</v>
      </c>
      <c r="K136" s="2"/>
      <c r="L136" s="3"/>
      <c r="M136" s="108"/>
      <c r="N136" s="108"/>
      <c r="O136" s="2">
        <v>0</v>
      </c>
      <c r="P136" s="3"/>
    </row>
    <row r="137" spans="1:16" x14ac:dyDescent="0.3">
      <c r="A137">
        <v>70212</v>
      </c>
      <c r="B137" s="2">
        <v>52491.99</v>
      </c>
      <c r="C137" s="2">
        <v>103675.79</v>
      </c>
      <c r="D137" s="2">
        <v>874.85</v>
      </c>
      <c r="E137" s="2">
        <v>0</v>
      </c>
      <c r="F137" s="2">
        <v>0</v>
      </c>
      <c r="G137" s="2">
        <v>0</v>
      </c>
      <c r="H137" s="2">
        <v>0</v>
      </c>
      <c r="I137" s="2">
        <v>0</v>
      </c>
      <c r="J137" s="100">
        <f t="shared" si="2"/>
        <v>104550.64</v>
      </c>
      <c r="K137" s="2"/>
      <c r="L137" s="3"/>
      <c r="M137" s="108"/>
      <c r="N137" s="108"/>
      <c r="O137" s="2">
        <v>1770.07</v>
      </c>
      <c r="P137" s="3"/>
    </row>
    <row r="138" spans="1:16" x14ac:dyDescent="0.3">
      <c r="A138">
        <v>70213</v>
      </c>
      <c r="B138" s="2">
        <v>51078.53</v>
      </c>
      <c r="C138" s="2">
        <v>104483.54</v>
      </c>
      <c r="D138" s="2">
        <v>851.3</v>
      </c>
      <c r="E138" s="2">
        <v>0</v>
      </c>
      <c r="F138" s="2">
        <v>0</v>
      </c>
      <c r="G138" s="2">
        <v>0</v>
      </c>
      <c r="H138" s="2">
        <v>0</v>
      </c>
      <c r="I138" s="2">
        <v>0</v>
      </c>
      <c r="J138" s="100">
        <f t="shared" si="2"/>
        <v>105334.84</v>
      </c>
      <c r="K138" s="2"/>
      <c r="L138" s="3"/>
      <c r="M138" s="108"/>
      <c r="N138" s="108"/>
      <c r="O138" s="2">
        <v>0</v>
      </c>
      <c r="P138" s="3"/>
    </row>
    <row r="139" spans="1:16" x14ac:dyDescent="0.3">
      <c r="A139">
        <v>70214</v>
      </c>
      <c r="B139" s="2">
        <v>103366.55</v>
      </c>
      <c r="C139" s="2">
        <v>211441.34</v>
      </c>
      <c r="D139" s="2">
        <v>1722.78</v>
      </c>
      <c r="E139" s="2">
        <v>2272.64</v>
      </c>
      <c r="F139" s="2">
        <v>4648.72</v>
      </c>
      <c r="G139" s="2">
        <v>37.880000000000003</v>
      </c>
      <c r="H139" s="2">
        <v>0</v>
      </c>
      <c r="I139" s="2">
        <v>0</v>
      </c>
      <c r="J139" s="100">
        <f t="shared" si="2"/>
        <v>217850.72</v>
      </c>
      <c r="K139" s="2"/>
      <c r="L139" s="3"/>
      <c r="M139" s="108"/>
      <c r="N139" s="108"/>
      <c r="O139" s="2">
        <v>0</v>
      </c>
      <c r="P139" s="3"/>
    </row>
    <row r="140" spans="1:16" x14ac:dyDescent="0.3">
      <c r="A140">
        <v>70215</v>
      </c>
      <c r="B140" s="2">
        <v>32640.03</v>
      </c>
      <c r="C140" s="2">
        <v>63881.760000000002</v>
      </c>
      <c r="D140" s="2">
        <v>544.03</v>
      </c>
      <c r="E140" s="2">
        <v>886.14</v>
      </c>
      <c r="F140" s="2">
        <v>1812.59</v>
      </c>
      <c r="G140" s="2">
        <v>14.78</v>
      </c>
      <c r="H140" s="2">
        <v>0</v>
      </c>
      <c r="I140" s="2">
        <v>0</v>
      </c>
      <c r="J140" s="100">
        <f t="shared" si="2"/>
        <v>66253.16</v>
      </c>
      <c r="K140" s="2"/>
      <c r="L140" s="3"/>
      <c r="M140" s="108"/>
      <c r="N140" s="108"/>
      <c r="O140" s="2">
        <v>2884.87</v>
      </c>
      <c r="P140" s="3"/>
    </row>
    <row r="141" spans="1:16" x14ac:dyDescent="0.3">
      <c r="A141">
        <v>70216</v>
      </c>
      <c r="B141" s="2">
        <v>7384.98</v>
      </c>
      <c r="C141" s="2">
        <v>14830.87</v>
      </c>
      <c r="D141" s="2">
        <v>0</v>
      </c>
      <c r="E141" s="2">
        <v>0</v>
      </c>
      <c r="F141" s="2">
        <v>0</v>
      </c>
      <c r="G141" s="2">
        <v>0</v>
      </c>
      <c r="H141" s="2">
        <v>0</v>
      </c>
      <c r="I141" s="2">
        <v>0</v>
      </c>
      <c r="J141" s="100">
        <f t="shared" si="2"/>
        <v>14830.87</v>
      </c>
      <c r="K141" s="2"/>
      <c r="L141" s="3"/>
      <c r="M141" s="108"/>
      <c r="N141" s="108"/>
      <c r="O141" s="2">
        <v>275.61</v>
      </c>
      <c r="P141" s="3"/>
    </row>
    <row r="142" spans="1:16" x14ac:dyDescent="0.3">
      <c r="A142">
        <v>70217</v>
      </c>
      <c r="B142" s="2">
        <v>176380.02</v>
      </c>
      <c r="C142" s="2">
        <v>360794.36</v>
      </c>
      <c r="D142" s="2">
        <v>2939.63</v>
      </c>
      <c r="E142" s="2">
        <v>17.739999999999998</v>
      </c>
      <c r="F142" s="2">
        <v>36.299999999999997</v>
      </c>
      <c r="G142" s="2">
        <v>0.3</v>
      </c>
      <c r="H142" s="2">
        <v>0</v>
      </c>
      <c r="I142" s="2">
        <v>0</v>
      </c>
      <c r="J142" s="100">
        <f t="shared" si="2"/>
        <v>363770.58999999997</v>
      </c>
      <c r="K142" s="2"/>
      <c r="L142" s="3"/>
      <c r="M142" s="108"/>
      <c r="N142" s="108"/>
      <c r="O142" s="2">
        <v>0</v>
      </c>
      <c r="P142" s="3"/>
    </row>
    <row r="143" spans="1:16" x14ac:dyDescent="0.3">
      <c r="A143">
        <v>70218</v>
      </c>
      <c r="B143" s="2">
        <v>47022.58</v>
      </c>
      <c r="C143" s="2">
        <v>96186.29</v>
      </c>
      <c r="D143" s="2">
        <v>783.73</v>
      </c>
      <c r="E143" s="2">
        <v>2168.2800000000002</v>
      </c>
      <c r="F143" s="2">
        <v>4435.6499999999996</v>
      </c>
      <c r="G143" s="2">
        <v>36.159999999999997</v>
      </c>
      <c r="H143" s="2">
        <v>0</v>
      </c>
      <c r="I143" s="2">
        <v>0</v>
      </c>
      <c r="J143" s="100">
        <f t="shared" si="2"/>
        <v>101441.82999999999</v>
      </c>
      <c r="K143" s="2"/>
      <c r="L143" s="3"/>
      <c r="M143" s="108"/>
      <c r="N143" s="108"/>
      <c r="O143" s="2">
        <v>0</v>
      </c>
      <c r="P143" s="3"/>
    </row>
    <row r="144" spans="1:16" x14ac:dyDescent="0.3">
      <c r="A144">
        <v>70219</v>
      </c>
      <c r="B144" s="2">
        <v>58908.24</v>
      </c>
      <c r="C144" s="2">
        <v>120501.14</v>
      </c>
      <c r="D144" s="2">
        <v>981.78</v>
      </c>
      <c r="E144" s="2">
        <v>0</v>
      </c>
      <c r="F144" s="2">
        <v>0</v>
      </c>
      <c r="G144" s="2">
        <v>0</v>
      </c>
      <c r="H144" s="2">
        <v>0</v>
      </c>
      <c r="I144" s="2">
        <v>0</v>
      </c>
      <c r="J144" s="100">
        <f t="shared" si="2"/>
        <v>121482.92</v>
      </c>
      <c r="K144" s="2"/>
      <c r="L144" s="3"/>
      <c r="M144" s="108"/>
      <c r="N144" s="108"/>
      <c r="O144" s="2">
        <v>0</v>
      </c>
      <c r="P144" s="3"/>
    </row>
    <row r="145" spans="1:16" x14ac:dyDescent="0.3">
      <c r="A145">
        <v>70220</v>
      </c>
      <c r="B145" s="2">
        <v>103457.72</v>
      </c>
      <c r="C145" s="2">
        <v>203252.17</v>
      </c>
      <c r="D145" s="2">
        <v>1724.27</v>
      </c>
      <c r="E145" s="2">
        <v>0</v>
      </c>
      <c r="F145" s="2">
        <v>0</v>
      </c>
      <c r="G145" s="2">
        <v>0</v>
      </c>
      <c r="H145" s="2">
        <v>0</v>
      </c>
      <c r="I145" s="2">
        <v>0</v>
      </c>
      <c r="J145" s="100">
        <f t="shared" si="2"/>
        <v>204976.44</v>
      </c>
      <c r="K145" s="2"/>
      <c r="L145" s="3"/>
      <c r="M145" s="108"/>
      <c r="N145" s="108"/>
      <c r="O145" s="2">
        <v>8376.2199999999993</v>
      </c>
      <c r="P145" s="3"/>
    </row>
    <row r="146" spans="1:16" x14ac:dyDescent="0.3">
      <c r="A146">
        <v>70222</v>
      </c>
      <c r="B146" s="2">
        <v>4627.83</v>
      </c>
      <c r="C146" s="2">
        <v>8932.76</v>
      </c>
      <c r="D146" s="2">
        <v>77.150000000000006</v>
      </c>
      <c r="E146" s="2">
        <v>0</v>
      </c>
      <c r="F146" s="2">
        <v>0</v>
      </c>
      <c r="G146" s="2">
        <v>0</v>
      </c>
      <c r="H146" s="2">
        <v>0</v>
      </c>
      <c r="I146" s="2">
        <v>0</v>
      </c>
      <c r="J146" s="100">
        <f t="shared" si="2"/>
        <v>9009.91</v>
      </c>
      <c r="K146" s="2"/>
      <c r="L146" s="3"/>
      <c r="M146" s="108"/>
      <c r="N146" s="108"/>
      <c r="O146" s="2">
        <v>534.36</v>
      </c>
      <c r="P146" s="3"/>
    </row>
    <row r="147" spans="1:16" x14ac:dyDescent="0.3">
      <c r="A147">
        <v>70224</v>
      </c>
      <c r="B147" s="2">
        <v>4346.3599999999997</v>
      </c>
      <c r="C147" s="2">
        <v>8489.4</v>
      </c>
      <c r="D147" s="2">
        <v>72.44</v>
      </c>
      <c r="E147" s="2">
        <v>0</v>
      </c>
      <c r="F147" s="2">
        <v>0</v>
      </c>
      <c r="G147" s="2">
        <v>0</v>
      </c>
      <c r="H147" s="2">
        <v>0</v>
      </c>
      <c r="I147" s="2">
        <v>0</v>
      </c>
      <c r="J147" s="100">
        <f t="shared" si="2"/>
        <v>8561.84</v>
      </c>
      <c r="K147" s="2"/>
      <c r="L147" s="3"/>
      <c r="M147" s="108"/>
      <c r="N147" s="108"/>
      <c r="O147" s="2">
        <v>400.62</v>
      </c>
      <c r="P147" s="3"/>
    </row>
    <row r="148" spans="1:16" x14ac:dyDescent="0.3">
      <c r="A148">
        <v>70301</v>
      </c>
      <c r="B148" s="2">
        <v>191662.15</v>
      </c>
      <c r="C148" s="2">
        <v>374498.14</v>
      </c>
      <c r="D148" s="2">
        <v>3194.37</v>
      </c>
      <c r="E148" s="2">
        <v>23219.64</v>
      </c>
      <c r="F148" s="2">
        <v>47076.39</v>
      </c>
      <c r="G148" s="2">
        <v>386.98</v>
      </c>
      <c r="H148" s="2">
        <v>0</v>
      </c>
      <c r="I148" s="2">
        <v>0</v>
      </c>
      <c r="J148" s="100">
        <f t="shared" si="2"/>
        <v>425155.88</v>
      </c>
      <c r="K148" s="2"/>
      <c r="L148" s="3"/>
      <c r="M148" s="108"/>
      <c r="N148" s="108"/>
      <c r="O148" s="2">
        <v>16636.88</v>
      </c>
      <c r="P148" s="3"/>
    </row>
    <row r="149" spans="1:16" x14ac:dyDescent="0.3">
      <c r="A149">
        <v>70302</v>
      </c>
      <c r="B149" s="2">
        <v>35531.26</v>
      </c>
      <c r="C149" s="2">
        <v>69652.52</v>
      </c>
      <c r="D149" s="2">
        <v>592.21</v>
      </c>
      <c r="E149" s="2">
        <v>4550.93</v>
      </c>
      <c r="F149" s="2">
        <v>9309.0300000000007</v>
      </c>
      <c r="G149" s="2">
        <v>75.87</v>
      </c>
      <c r="H149" s="2">
        <v>0</v>
      </c>
      <c r="I149" s="2">
        <v>0</v>
      </c>
      <c r="J149" s="100">
        <f t="shared" si="2"/>
        <v>79629.63</v>
      </c>
      <c r="K149" s="2"/>
      <c r="L149" s="3"/>
      <c r="M149" s="108"/>
      <c r="N149" s="108"/>
      <c r="O149" s="2">
        <v>3028.77</v>
      </c>
      <c r="P149" s="3"/>
    </row>
    <row r="150" spans="1:16" x14ac:dyDescent="0.3">
      <c r="A150">
        <v>70303</v>
      </c>
      <c r="B150" s="2">
        <v>50327.72</v>
      </c>
      <c r="C150" s="2">
        <v>96829.64</v>
      </c>
      <c r="D150" s="2">
        <v>838.86</v>
      </c>
      <c r="E150" s="2">
        <v>4173.95</v>
      </c>
      <c r="F150" s="2">
        <v>8537.98</v>
      </c>
      <c r="G150" s="2">
        <v>69.59</v>
      </c>
      <c r="H150" s="2">
        <v>0</v>
      </c>
      <c r="I150" s="2">
        <v>0</v>
      </c>
      <c r="J150" s="100">
        <f t="shared" si="2"/>
        <v>106276.06999999999</v>
      </c>
      <c r="K150" s="2"/>
      <c r="L150" s="3"/>
      <c r="M150" s="108"/>
      <c r="N150" s="108"/>
      <c r="O150" s="2">
        <v>6118.13</v>
      </c>
      <c r="P150" s="3"/>
    </row>
    <row r="151" spans="1:16" x14ac:dyDescent="0.3">
      <c r="A151">
        <v>70304</v>
      </c>
      <c r="B151" s="2">
        <v>19988.7</v>
      </c>
      <c r="C151" s="2">
        <v>39321.22</v>
      </c>
      <c r="D151" s="2">
        <v>333.12</v>
      </c>
      <c r="E151" s="2">
        <v>1918.46</v>
      </c>
      <c r="F151" s="2">
        <v>3924.38</v>
      </c>
      <c r="G151" s="2">
        <v>31.98</v>
      </c>
      <c r="H151" s="2">
        <v>0</v>
      </c>
      <c r="I151" s="2">
        <v>0</v>
      </c>
      <c r="J151" s="100">
        <f t="shared" si="2"/>
        <v>43610.700000000004</v>
      </c>
      <c r="K151" s="2"/>
      <c r="L151" s="3"/>
      <c r="M151" s="108"/>
      <c r="N151" s="108"/>
      <c r="O151" s="2">
        <v>1563.83</v>
      </c>
      <c r="P151" s="3"/>
    </row>
    <row r="152" spans="1:16" x14ac:dyDescent="0.3">
      <c r="A152">
        <v>70305</v>
      </c>
      <c r="B152" s="2">
        <v>30961.83</v>
      </c>
      <c r="C152" s="2">
        <v>60205.43</v>
      </c>
      <c r="D152" s="2">
        <v>0</v>
      </c>
      <c r="E152" s="2">
        <v>1235.52</v>
      </c>
      <c r="F152" s="2">
        <v>2413.83</v>
      </c>
      <c r="G152" s="2">
        <v>0</v>
      </c>
      <c r="H152" s="2">
        <v>0</v>
      </c>
      <c r="I152" s="2">
        <v>0</v>
      </c>
      <c r="J152" s="100">
        <f t="shared" si="2"/>
        <v>62619.26</v>
      </c>
      <c r="K152" s="2"/>
      <c r="L152" s="3"/>
      <c r="M152" s="108"/>
      <c r="N152" s="108"/>
      <c r="O152" s="2">
        <v>3065.61</v>
      </c>
      <c r="P152" s="3"/>
    </row>
    <row r="153" spans="1:16" x14ac:dyDescent="0.3">
      <c r="A153">
        <v>70401</v>
      </c>
      <c r="B153" s="2">
        <v>65279.21</v>
      </c>
      <c r="C153" s="2">
        <v>122243.42</v>
      </c>
      <c r="D153" s="2">
        <v>1088.04</v>
      </c>
      <c r="E153" s="2">
        <v>4554.5200000000004</v>
      </c>
      <c r="F153" s="2">
        <v>9316.9</v>
      </c>
      <c r="G153" s="2">
        <v>75.94</v>
      </c>
      <c r="H153" s="2">
        <v>0</v>
      </c>
      <c r="I153" s="2">
        <v>0</v>
      </c>
      <c r="J153" s="100">
        <f t="shared" si="2"/>
        <v>132724.30000000002</v>
      </c>
      <c r="K153" s="2"/>
      <c r="L153" s="3"/>
      <c r="M153" s="108"/>
      <c r="N153" s="108"/>
      <c r="O153" s="2">
        <v>11289.46</v>
      </c>
      <c r="P153" s="3"/>
    </row>
    <row r="154" spans="1:16" x14ac:dyDescent="0.3">
      <c r="A154">
        <v>70402</v>
      </c>
      <c r="B154" s="2">
        <v>3348814.1</v>
      </c>
      <c r="C154" s="2">
        <v>6624266.1100000003</v>
      </c>
      <c r="D154" s="2">
        <v>55813.49</v>
      </c>
      <c r="E154" s="2">
        <v>145315.68</v>
      </c>
      <c r="F154" s="2">
        <v>297250.90000000002</v>
      </c>
      <c r="G154" s="2">
        <v>2421.9899999999998</v>
      </c>
      <c r="H154" s="2">
        <v>0</v>
      </c>
      <c r="I154" s="2">
        <v>0</v>
      </c>
      <c r="J154" s="100">
        <f t="shared" si="2"/>
        <v>6979752.4900000012</v>
      </c>
      <c r="K154" s="2"/>
      <c r="L154" s="3"/>
      <c r="M154" s="108"/>
      <c r="N154" s="108"/>
      <c r="O154" s="2">
        <v>225913.14</v>
      </c>
      <c r="P154" s="3"/>
    </row>
    <row r="155" spans="1:16" x14ac:dyDescent="0.3">
      <c r="A155">
        <v>70403</v>
      </c>
      <c r="B155" s="2">
        <v>244106.31</v>
      </c>
      <c r="C155" s="2">
        <v>475477.81</v>
      </c>
      <c r="D155" s="2">
        <v>4068.44</v>
      </c>
      <c r="E155" s="2">
        <v>11208.86</v>
      </c>
      <c r="F155" s="2">
        <v>22928.35</v>
      </c>
      <c r="G155" s="2">
        <v>186.82</v>
      </c>
      <c r="H155" s="2">
        <v>0</v>
      </c>
      <c r="I155" s="2">
        <v>0</v>
      </c>
      <c r="J155" s="100">
        <f t="shared" si="2"/>
        <v>502661.42</v>
      </c>
      <c r="K155" s="2"/>
      <c r="L155" s="3"/>
      <c r="M155" s="108"/>
      <c r="N155" s="108"/>
      <c r="O155" s="2">
        <v>23855.200000000001</v>
      </c>
      <c r="P155" s="3"/>
    </row>
    <row r="156" spans="1:16" x14ac:dyDescent="0.3">
      <c r="A156">
        <v>70404</v>
      </c>
      <c r="B156" s="2">
        <v>63836.71</v>
      </c>
      <c r="C156" s="2">
        <v>122388.56</v>
      </c>
      <c r="D156" s="2">
        <v>0</v>
      </c>
      <c r="E156" s="2">
        <v>8813.61</v>
      </c>
      <c r="F156" s="2">
        <v>18028.75</v>
      </c>
      <c r="G156" s="2">
        <v>0</v>
      </c>
      <c r="H156" s="2">
        <v>0</v>
      </c>
      <c r="I156" s="2">
        <v>0</v>
      </c>
      <c r="J156" s="100">
        <f t="shared" si="2"/>
        <v>140417.31</v>
      </c>
      <c r="K156" s="2"/>
      <c r="L156" s="3"/>
      <c r="M156" s="108"/>
      <c r="N156" s="108"/>
      <c r="O156" s="2">
        <v>8193.2000000000007</v>
      </c>
      <c r="P156" s="3"/>
    </row>
    <row r="157" spans="1:16" x14ac:dyDescent="0.3">
      <c r="A157">
        <v>70405</v>
      </c>
      <c r="B157" s="2">
        <v>137650.43</v>
      </c>
      <c r="C157" s="2">
        <v>269018.31</v>
      </c>
      <c r="D157" s="2">
        <v>2294.1999999999998</v>
      </c>
      <c r="E157" s="2">
        <v>1085.3599999999999</v>
      </c>
      <c r="F157" s="2">
        <v>2220.1999999999998</v>
      </c>
      <c r="G157" s="2">
        <v>18.100000000000001</v>
      </c>
      <c r="H157" s="2">
        <v>0</v>
      </c>
      <c r="I157" s="2">
        <v>0</v>
      </c>
      <c r="J157" s="100">
        <f t="shared" si="2"/>
        <v>273550.81</v>
      </c>
      <c r="K157" s="2"/>
      <c r="L157" s="3"/>
      <c r="M157" s="108"/>
      <c r="N157" s="108"/>
      <c r="O157" s="2">
        <v>12552.05</v>
      </c>
      <c r="P157" s="3"/>
    </row>
    <row r="158" spans="1:16" x14ac:dyDescent="0.3">
      <c r="A158">
        <v>70406</v>
      </c>
      <c r="B158" s="2">
        <v>15905.6</v>
      </c>
      <c r="C158" s="2">
        <v>30694.85</v>
      </c>
      <c r="D158" s="2">
        <v>0</v>
      </c>
      <c r="E158" s="2">
        <v>767.08</v>
      </c>
      <c r="F158" s="2">
        <v>1551.61</v>
      </c>
      <c r="G158" s="2">
        <v>0</v>
      </c>
      <c r="H158" s="2">
        <v>0</v>
      </c>
      <c r="I158" s="2">
        <v>0</v>
      </c>
      <c r="J158" s="100">
        <f t="shared" si="2"/>
        <v>32246.46</v>
      </c>
      <c r="K158" s="2"/>
      <c r="L158" s="3"/>
      <c r="M158" s="108"/>
      <c r="N158" s="108"/>
      <c r="O158" s="2">
        <v>1418.48</v>
      </c>
      <c r="P158" s="3"/>
    </row>
    <row r="159" spans="1:16" x14ac:dyDescent="0.3">
      <c r="A159">
        <v>70407</v>
      </c>
      <c r="B159" s="2">
        <v>89298.76</v>
      </c>
      <c r="C159" s="2">
        <v>175429.79</v>
      </c>
      <c r="D159" s="2">
        <v>1488.29</v>
      </c>
      <c r="E159" s="2">
        <v>9302.36</v>
      </c>
      <c r="F159" s="2">
        <v>19028.419999999998</v>
      </c>
      <c r="G159" s="2">
        <v>155.05000000000001</v>
      </c>
      <c r="H159" s="2">
        <v>0</v>
      </c>
      <c r="I159" s="2">
        <v>0</v>
      </c>
      <c r="J159" s="100">
        <f t="shared" si="2"/>
        <v>196101.55</v>
      </c>
      <c r="K159" s="2"/>
      <c r="L159" s="3"/>
      <c r="M159" s="108"/>
      <c r="N159" s="108"/>
      <c r="O159" s="2">
        <v>7235.12</v>
      </c>
      <c r="P159" s="3"/>
    </row>
    <row r="160" spans="1:16" x14ac:dyDescent="0.3">
      <c r="A160">
        <v>70411</v>
      </c>
      <c r="B160" s="2">
        <v>50312.56</v>
      </c>
      <c r="C160" s="2">
        <v>102917.22</v>
      </c>
      <c r="D160" s="2">
        <v>838.56</v>
      </c>
      <c r="E160" s="2">
        <v>243</v>
      </c>
      <c r="F160" s="2">
        <v>497.04</v>
      </c>
      <c r="G160" s="2">
        <v>4.08</v>
      </c>
      <c r="H160" s="2">
        <v>0</v>
      </c>
      <c r="I160" s="2">
        <v>0</v>
      </c>
      <c r="J160" s="100">
        <f t="shared" si="2"/>
        <v>104256.9</v>
      </c>
      <c r="K160" s="2"/>
      <c r="L160" s="3"/>
      <c r="M160" s="108"/>
      <c r="N160" s="108"/>
      <c r="O160" s="2">
        <v>0</v>
      </c>
      <c r="P160" s="3"/>
    </row>
    <row r="161" spans="1:16" x14ac:dyDescent="0.3">
      <c r="A161">
        <v>70412</v>
      </c>
      <c r="B161" s="2">
        <v>27041.99</v>
      </c>
      <c r="C161" s="2">
        <v>55315.45</v>
      </c>
      <c r="D161" s="2">
        <v>0</v>
      </c>
      <c r="E161" s="2">
        <v>5819.75</v>
      </c>
      <c r="F161" s="2">
        <v>11904.81</v>
      </c>
      <c r="G161" s="2">
        <v>0</v>
      </c>
      <c r="H161" s="2">
        <v>0</v>
      </c>
      <c r="I161" s="2">
        <v>0</v>
      </c>
      <c r="J161" s="100">
        <f t="shared" si="2"/>
        <v>67220.259999999995</v>
      </c>
      <c r="K161" s="2"/>
      <c r="L161" s="3"/>
      <c r="M161" s="108"/>
      <c r="N161" s="108"/>
      <c r="O161" s="2">
        <v>0</v>
      </c>
      <c r="P161" s="3"/>
    </row>
    <row r="162" spans="1:16" x14ac:dyDescent="0.3">
      <c r="A162">
        <v>70413</v>
      </c>
      <c r="B162" s="2">
        <v>10842.63</v>
      </c>
      <c r="C162" s="2">
        <v>20992.69</v>
      </c>
      <c r="D162" s="2">
        <v>0</v>
      </c>
      <c r="E162" s="2">
        <v>0</v>
      </c>
      <c r="F162" s="2">
        <v>0</v>
      </c>
      <c r="G162" s="2">
        <v>0</v>
      </c>
      <c r="H162" s="2">
        <v>0</v>
      </c>
      <c r="I162" s="2">
        <v>0</v>
      </c>
      <c r="J162" s="100">
        <f t="shared" si="2"/>
        <v>20992.69</v>
      </c>
      <c r="K162" s="2"/>
      <c r="L162" s="3"/>
      <c r="M162" s="108"/>
      <c r="N162" s="108"/>
      <c r="O162" s="2">
        <v>1186.5899999999999</v>
      </c>
      <c r="P162" s="3"/>
    </row>
    <row r="163" spans="1:16" x14ac:dyDescent="0.3">
      <c r="A163">
        <v>70414</v>
      </c>
      <c r="B163" s="2">
        <v>31793.8</v>
      </c>
      <c r="C163" s="2">
        <v>65035.58</v>
      </c>
      <c r="D163" s="2">
        <v>0</v>
      </c>
      <c r="E163" s="2">
        <v>0</v>
      </c>
      <c r="F163" s="2">
        <v>0</v>
      </c>
      <c r="G163" s="2">
        <v>0</v>
      </c>
      <c r="H163" s="2">
        <v>0</v>
      </c>
      <c r="I163" s="2">
        <v>0</v>
      </c>
      <c r="J163" s="100">
        <f t="shared" si="2"/>
        <v>65035.58</v>
      </c>
      <c r="K163" s="2"/>
      <c r="L163" s="3"/>
      <c r="M163" s="108"/>
      <c r="N163" s="108"/>
      <c r="O163" s="2">
        <v>0</v>
      </c>
      <c r="P163" s="3"/>
    </row>
    <row r="164" spans="1:16" x14ac:dyDescent="0.3">
      <c r="A164">
        <v>70415</v>
      </c>
      <c r="B164" s="2">
        <v>40186.85</v>
      </c>
      <c r="C164" s="2">
        <v>82204.210000000006</v>
      </c>
      <c r="D164" s="2">
        <v>669.78</v>
      </c>
      <c r="E164" s="2">
        <v>1497.75</v>
      </c>
      <c r="F164" s="2">
        <v>3063.7</v>
      </c>
      <c r="G164" s="2">
        <v>24.97</v>
      </c>
      <c r="H164" s="2">
        <v>0</v>
      </c>
      <c r="I164" s="2">
        <v>0</v>
      </c>
      <c r="J164" s="100">
        <f t="shared" si="2"/>
        <v>85962.66</v>
      </c>
      <c r="K164" s="2"/>
      <c r="L164" s="3"/>
      <c r="M164" s="108"/>
      <c r="N164" s="108"/>
      <c r="O164" s="2">
        <v>0</v>
      </c>
      <c r="P164" s="3"/>
    </row>
    <row r="165" spans="1:16" x14ac:dyDescent="0.3">
      <c r="A165">
        <v>70416</v>
      </c>
      <c r="B165" s="2">
        <v>9719.43</v>
      </c>
      <c r="C165" s="2">
        <v>18298.23</v>
      </c>
      <c r="D165" s="2">
        <v>0</v>
      </c>
      <c r="E165" s="2">
        <v>0</v>
      </c>
      <c r="F165" s="2">
        <v>0</v>
      </c>
      <c r="G165" s="2">
        <v>0</v>
      </c>
      <c r="H165" s="2">
        <v>0</v>
      </c>
      <c r="I165" s="2">
        <v>0</v>
      </c>
      <c r="J165" s="100">
        <f t="shared" si="2"/>
        <v>18298.23</v>
      </c>
      <c r="K165" s="2"/>
      <c r="L165" s="3"/>
      <c r="M165" s="108"/>
      <c r="N165" s="108"/>
      <c r="O165" s="2">
        <v>1583.05</v>
      </c>
      <c r="P165" s="3"/>
    </row>
    <row r="166" spans="1:16" x14ac:dyDescent="0.3">
      <c r="A166">
        <v>70417</v>
      </c>
      <c r="B166" s="2">
        <v>521919.39</v>
      </c>
      <c r="C166" s="2">
        <v>1017739.85</v>
      </c>
      <c r="D166" s="2">
        <v>8698.66</v>
      </c>
      <c r="E166" s="2">
        <v>4438.3999999999996</v>
      </c>
      <c r="F166" s="2">
        <v>9078.98</v>
      </c>
      <c r="G166" s="2">
        <v>73.98</v>
      </c>
      <c r="H166" s="2">
        <v>0</v>
      </c>
      <c r="I166" s="2">
        <v>0</v>
      </c>
      <c r="J166" s="100">
        <f t="shared" si="2"/>
        <v>1035591.47</v>
      </c>
      <c r="K166" s="2"/>
      <c r="L166" s="3"/>
      <c r="M166" s="108"/>
      <c r="N166" s="108"/>
      <c r="O166" s="2">
        <v>49875.12</v>
      </c>
      <c r="P166" s="3"/>
    </row>
    <row r="167" spans="1:16" x14ac:dyDescent="0.3">
      <c r="A167">
        <v>70418</v>
      </c>
      <c r="B167" s="2">
        <v>48924.5</v>
      </c>
      <c r="C167" s="2">
        <v>100077.33</v>
      </c>
      <c r="D167" s="2">
        <v>815.41</v>
      </c>
      <c r="E167" s="2">
        <v>0</v>
      </c>
      <c r="F167" s="2">
        <v>0</v>
      </c>
      <c r="G167" s="2">
        <v>0</v>
      </c>
      <c r="H167" s="2">
        <v>0</v>
      </c>
      <c r="I167" s="2">
        <v>0</v>
      </c>
      <c r="J167" s="100">
        <f t="shared" si="2"/>
        <v>100892.74</v>
      </c>
      <c r="K167" s="2"/>
      <c r="L167" s="3"/>
      <c r="M167" s="108"/>
      <c r="N167" s="108"/>
      <c r="O167" s="2">
        <v>0</v>
      </c>
      <c r="P167" s="3"/>
    </row>
    <row r="168" spans="1:16" x14ac:dyDescent="0.3">
      <c r="A168">
        <v>70419</v>
      </c>
      <c r="B168" s="2">
        <v>21317.77</v>
      </c>
      <c r="C168" s="2">
        <v>43606.42</v>
      </c>
      <c r="D168" s="2">
        <v>0</v>
      </c>
      <c r="E168" s="2">
        <v>0</v>
      </c>
      <c r="F168" s="2">
        <v>0</v>
      </c>
      <c r="G168" s="2">
        <v>0</v>
      </c>
      <c r="H168" s="2">
        <v>0</v>
      </c>
      <c r="I168" s="2">
        <v>0</v>
      </c>
      <c r="J168" s="100">
        <f t="shared" si="2"/>
        <v>43606.42</v>
      </c>
      <c r="K168" s="2"/>
      <c r="L168" s="3"/>
      <c r="M168" s="108"/>
      <c r="N168" s="108"/>
      <c r="O168" s="2">
        <v>0</v>
      </c>
      <c r="P168" s="3"/>
    </row>
    <row r="169" spans="1:16" x14ac:dyDescent="0.3">
      <c r="A169">
        <v>70420</v>
      </c>
      <c r="B169" s="2">
        <v>59671.94</v>
      </c>
      <c r="C169" s="2">
        <v>114946.65</v>
      </c>
      <c r="D169" s="2">
        <v>994.54</v>
      </c>
      <c r="E169" s="2">
        <v>5146.6499999999996</v>
      </c>
      <c r="F169" s="2">
        <v>10527</v>
      </c>
      <c r="G169" s="2">
        <v>85.77</v>
      </c>
      <c r="H169" s="2">
        <v>0</v>
      </c>
      <c r="I169" s="2">
        <v>0</v>
      </c>
      <c r="J169" s="100">
        <f t="shared" si="2"/>
        <v>126553.95999999996</v>
      </c>
      <c r="K169" s="2"/>
      <c r="L169" s="3"/>
      <c r="M169" s="108"/>
      <c r="N169" s="108"/>
      <c r="O169" s="2">
        <v>7116.39</v>
      </c>
      <c r="P169" s="3"/>
    </row>
    <row r="170" spans="1:16" x14ac:dyDescent="0.3">
      <c r="A170">
        <v>70422</v>
      </c>
      <c r="B170" s="2">
        <v>64466.67</v>
      </c>
      <c r="C170" s="2">
        <v>132044.72</v>
      </c>
      <c r="D170" s="2">
        <v>1074.44</v>
      </c>
      <c r="E170" s="2">
        <v>0</v>
      </c>
      <c r="F170" s="2">
        <v>0</v>
      </c>
      <c r="G170" s="2">
        <v>0</v>
      </c>
      <c r="H170" s="2">
        <v>0</v>
      </c>
      <c r="I170" s="2">
        <v>0</v>
      </c>
      <c r="J170" s="100">
        <f t="shared" si="2"/>
        <v>133119.16</v>
      </c>
      <c r="K170" s="2"/>
      <c r="L170" s="3"/>
      <c r="M170" s="108"/>
      <c r="N170" s="108"/>
      <c r="O170" s="2">
        <v>0</v>
      </c>
      <c r="P170" s="3"/>
    </row>
    <row r="171" spans="1:16" x14ac:dyDescent="0.3">
      <c r="A171">
        <v>70423</v>
      </c>
      <c r="B171" s="2">
        <v>139778.4</v>
      </c>
      <c r="C171" s="2">
        <v>285924.47999999998</v>
      </c>
      <c r="D171" s="2">
        <v>2329.65</v>
      </c>
      <c r="E171" s="2">
        <v>18542.330000000002</v>
      </c>
      <c r="F171" s="2">
        <v>37929.39</v>
      </c>
      <c r="G171" s="2">
        <v>309.02999999999997</v>
      </c>
      <c r="H171" s="2">
        <v>0</v>
      </c>
      <c r="I171" s="2">
        <v>0</v>
      </c>
      <c r="J171" s="100">
        <f t="shared" si="2"/>
        <v>326492.55000000005</v>
      </c>
      <c r="K171" s="2"/>
      <c r="L171" s="3"/>
      <c r="M171" s="108"/>
      <c r="N171" s="108"/>
      <c r="O171" s="2">
        <v>0</v>
      </c>
      <c r="P171" s="3"/>
    </row>
    <row r="172" spans="1:16" x14ac:dyDescent="0.3">
      <c r="A172">
        <v>70424</v>
      </c>
      <c r="B172" s="2">
        <v>153573.38</v>
      </c>
      <c r="C172" s="2">
        <v>314142.96000000002</v>
      </c>
      <c r="D172" s="2">
        <v>2559.58</v>
      </c>
      <c r="E172" s="2">
        <v>0</v>
      </c>
      <c r="F172" s="2">
        <v>0</v>
      </c>
      <c r="G172" s="2">
        <v>0</v>
      </c>
      <c r="H172" s="2">
        <v>0</v>
      </c>
      <c r="I172" s="2">
        <v>0</v>
      </c>
      <c r="J172" s="100">
        <f t="shared" si="2"/>
        <v>316702.54000000004</v>
      </c>
      <c r="K172" s="2"/>
      <c r="L172" s="3"/>
      <c r="M172" s="108"/>
      <c r="N172" s="108"/>
      <c r="O172" s="2">
        <v>0</v>
      </c>
      <c r="P172" s="3"/>
    </row>
    <row r="173" spans="1:16" x14ac:dyDescent="0.3">
      <c r="A173">
        <v>70426</v>
      </c>
      <c r="B173" s="2">
        <v>6535.68</v>
      </c>
      <c r="C173" s="2">
        <v>13369.2</v>
      </c>
      <c r="D173" s="2">
        <v>0</v>
      </c>
      <c r="E173" s="2">
        <v>0</v>
      </c>
      <c r="F173" s="2">
        <v>0</v>
      </c>
      <c r="G173" s="2">
        <v>0</v>
      </c>
      <c r="H173" s="2">
        <v>0</v>
      </c>
      <c r="I173" s="2">
        <v>0</v>
      </c>
      <c r="J173" s="100">
        <f t="shared" si="2"/>
        <v>13369.2</v>
      </c>
      <c r="K173" s="2"/>
      <c r="L173" s="3"/>
      <c r="M173" s="108"/>
      <c r="N173" s="108"/>
      <c r="O173" s="2">
        <v>0</v>
      </c>
      <c r="P173" s="3"/>
    </row>
    <row r="174" spans="1:16" x14ac:dyDescent="0.3">
      <c r="A174">
        <v>70427</v>
      </c>
      <c r="B174" s="2">
        <v>1405.67</v>
      </c>
      <c r="C174" s="2">
        <v>2875.37</v>
      </c>
      <c r="D174" s="2">
        <v>0</v>
      </c>
      <c r="E174" s="2">
        <v>0</v>
      </c>
      <c r="F174" s="2">
        <v>0</v>
      </c>
      <c r="G174" s="2">
        <v>0</v>
      </c>
      <c r="H174" s="2">
        <v>0</v>
      </c>
      <c r="I174" s="2">
        <v>0</v>
      </c>
      <c r="J174" s="100">
        <f t="shared" si="2"/>
        <v>2875.37</v>
      </c>
      <c r="K174" s="2"/>
      <c r="L174" s="3"/>
      <c r="M174" s="108"/>
      <c r="N174" s="108"/>
      <c r="O174" s="2">
        <v>0</v>
      </c>
      <c r="P174" s="3"/>
    </row>
    <row r="175" spans="1:16" x14ac:dyDescent="0.3">
      <c r="A175">
        <v>70501</v>
      </c>
      <c r="B175" s="2">
        <v>201104.77</v>
      </c>
      <c r="C175" s="2">
        <v>394916.43</v>
      </c>
      <c r="D175" s="2">
        <v>3351.81</v>
      </c>
      <c r="E175" s="2">
        <v>33474.9</v>
      </c>
      <c r="F175" s="2">
        <v>68104.789999999994</v>
      </c>
      <c r="G175" s="2">
        <v>557.89</v>
      </c>
      <c r="H175" s="2">
        <v>0</v>
      </c>
      <c r="I175" s="2">
        <v>0</v>
      </c>
      <c r="J175" s="100">
        <f t="shared" si="2"/>
        <v>466930.92</v>
      </c>
      <c r="K175" s="2"/>
      <c r="L175" s="3"/>
      <c r="M175" s="108"/>
      <c r="N175" s="108"/>
      <c r="O175" s="2">
        <v>16167.16</v>
      </c>
      <c r="P175" s="3"/>
    </row>
    <row r="176" spans="1:16" x14ac:dyDescent="0.3">
      <c r="A176">
        <v>70502</v>
      </c>
      <c r="B176" s="2">
        <v>25279.119999999999</v>
      </c>
      <c r="C176" s="2">
        <v>48544.73</v>
      </c>
      <c r="D176" s="2">
        <v>421.37</v>
      </c>
      <c r="E176" s="2">
        <v>450</v>
      </c>
      <c r="F176" s="2">
        <v>920.5</v>
      </c>
      <c r="G176" s="2">
        <v>7.5</v>
      </c>
      <c r="H176" s="2">
        <v>0</v>
      </c>
      <c r="I176" s="2">
        <v>0</v>
      </c>
      <c r="J176" s="100">
        <f t="shared" si="2"/>
        <v>49894.100000000006</v>
      </c>
      <c r="K176" s="2"/>
      <c r="L176" s="3"/>
      <c r="M176" s="108"/>
      <c r="N176" s="108"/>
      <c r="O176" s="2">
        <v>3165.49</v>
      </c>
      <c r="P176" s="3"/>
    </row>
    <row r="177" spans="1:16" x14ac:dyDescent="0.3">
      <c r="A177">
        <v>70503</v>
      </c>
      <c r="B177" s="2">
        <v>99601.58</v>
      </c>
      <c r="C177" s="2">
        <v>200950.88</v>
      </c>
      <c r="D177" s="2">
        <v>1660.06</v>
      </c>
      <c r="E177" s="2">
        <v>0</v>
      </c>
      <c r="F177" s="2">
        <v>0</v>
      </c>
      <c r="G177" s="2">
        <v>0</v>
      </c>
      <c r="H177" s="2">
        <v>0</v>
      </c>
      <c r="I177" s="2">
        <v>0</v>
      </c>
      <c r="J177" s="100">
        <f t="shared" si="2"/>
        <v>202610.94</v>
      </c>
      <c r="K177" s="2"/>
      <c r="L177" s="3"/>
      <c r="M177" s="108"/>
      <c r="N177" s="108"/>
      <c r="O177" s="2">
        <v>2790.51</v>
      </c>
      <c r="P177" s="3"/>
    </row>
    <row r="178" spans="1:16" x14ac:dyDescent="0.3">
      <c r="A178">
        <v>70504</v>
      </c>
      <c r="B178" s="2">
        <v>45156.36</v>
      </c>
      <c r="C178" s="2">
        <v>86618.97</v>
      </c>
      <c r="D178" s="2">
        <v>752.58</v>
      </c>
      <c r="E178" s="2">
        <v>9550.57</v>
      </c>
      <c r="F178" s="2">
        <v>19536.21</v>
      </c>
      <c r="G178" s="2">
        <v>159.18</v>
      </c>
      <c r="H178" s="2">
        <v>0</v>
      </c>
      <c r="I178" s="2">
        <v>0</v>
      </c>
      <c r="J178" s="100">
        <f t="shared" si="2"/>
        <v>107066.93999999997</v>
      </c>
      <c r="K178" s="2"/>
      <c r="L178" s="3"/>
      <c r="M178" s="108"/>
      <c r="N178" s="108"/>
      <c r="O178" s="2">
        <v>5750.97</v>
      </c>
      <c r="P178" s="3"/>
    </row>
    <row r="179" spans="1:16" x14ac:dyDescent="0.3">
      <c r="A179">
        <v>70505</v>
      </c>
      <c r="B179" s="2">
        <v>1489.5</v>
      </c>
      <c r="C179" s="2">
        <v>2741.76</v>
      </c>
      <c r="D179" s="2">
        <v>24.89</v>
      </c>
      <c r="E179" s="2">
        <v>135</v>
      </c>
      <c r="F179" s="2">
        <v>276.16000000000003</v>
      </c>
      <c r="G179" s="2">
        <v>2.2400000000000002</v>
      </c>
      <c r="H179" s="2">
        <v>0</v>
      </c>
      <c r="I179" s="2">
        <v>0</v>
      </c>
      <c r="J179" s="100">
        <f t="shared" si="2"/>
        <v>3045.0499999999997</v>
      </c>
      <c r="K179" s="2"/>
      <c r="L179" s="3"/>
      <c r="M179" s="108"/>
      <c r="N179" s="108"/>
      <c r="O179" s="2">
        <v>305.18</v>
      </c>
      <c r="P179" s="3"/>
    </row>
    <row r="180" spans="1:16" x14ac:dyDescent="0.3">
      <c r="A180">
        <v>70506</v>
      </c>
      <c r="B180" s="2">
        <v>200214.43</v>
      </c>
      <c r="C180" s="2">
        <v>399156.44</v>
      </c>
      <c r="D180" s="2">
        <v>3336.93</v>
      </c>
      <c r="E180" s="2">
        <v>7341.59</v>
      </c>
      <c r="F180" s="2">
        <v>15017.55</v>
      </c>
      <c r="G180" s="2">
        <v>122.37</v>
      </c>
      <c r="H180" s="2">
        <v>0</v>
      </c>
      <c r="I180" s="2">
        <v>0</v>
      </c>
      <c r="J180" s="100">
        <f t="shared" si="2"/>
        <v>417633.29</v>
      </c>
      <c r="K180" s="2"/>
      <c r="L180" s="3"/>
      <c r="M180" s="108"/>
      <c r="N180" s="108"/>
      <c r="O180" s="2">
        <v>10392.94</v>
      </c>
      <c r="P180" s="3"/>
    </row>
    <row r="181" spans="1:16" x14ac:dyDescent="0.3">
      <c r="A181">
        <v>70507</v>
      </c>
      <c r="B181" s="2">
        <v>8236.59</v>
      </c>
      <c r="C181" s="2">
        <v>16554.07</v>
      </c>
      <c r="D181" s="2">
        <v>142.22</v>
      </c>
      <c r="E181" s="2">
        <v>0</v>
      </c>
      <c r="F181" s="2">
        <v>0</v>
      </c>
      <c r="G181" s="2">
        <v>0</v>
      </c>
      <c r="H181" s="2">
        <v>0</v>
      </c>
      <c r="I181" s="2">
        <v>0</v>
      </c>
      <c r="J181" s="100">
        <f t="shared" si="2"/>
        <v>16696.29</v>
      </c>
      <c r="K181" s="2"/>
      <c r="L181" s="3"/>
      <c r="M181" s="108"/>
      <c r="N181" s="108"/>
      <c r="O181" s="2">
        <v>671.51</v>
      </c>
      <c r="P181" s="3"/>
    </row>
    <row r="182" spans="1:16" x14ac:dyDescent="0.3">
      <c r="A182">
        <v>70508</v>
      </c>
      <c r="B182" s="2">
        <v>140765.93</v>
      </c>
      <c r="C182" s="2">
        <v>287944</v>
      </c>
      <c r="D182" s="2">
        <v>2346.12</v>
      </c>
      <c r="E182" s="2">
        <v>0</v>
      </c>
      <c r="F182" s="2">
        <v>0</v>
      </c>
      <c r="G182" s="2">
        <v>0</v>
      </c>
      <c r="H182" s="2">
        <v>0</v>
      </c>
      <c r="I182" s="2">
        <v>0</v>
      </c>
      <c r="J182" s="100">
        <f t="shared" si="2"/>
        <v>290290.12</v>
      </c>
      <c r="K182" s="2"/>
      <c r="L182" s="3"/>
      <c r="M182" s="108"/>
      <c r="N182" s="108"/>
      <c r="O182" s="2">
        <v>0</v>
      </c>
      <c r="P182" s="3"/>
    </row>
    <row r="183" spans="1:16" x14ac:dyDescent="0.3">
      <c r="A183">
        <v>70509</v>
      </c>
      <c r="B183" s="2">
        <v>2739.26</v>
      </c>
      <c r="C183" s="2">
        <v>5603.3</v>
      </c>
      <c r="D183" s="2">
        <v>0</v>
      </c>
      <c r="E183" s="2">
        <v>0</v>
      </c>
      <c r="F183" s="2">
        <v>0</v>
      </c>
      <c r="G183" s="2">
        <v>0</v>
      </c>
      <c r="H183" s="2">
        <v>0</v>
      </c>
      <c r="I183" s="2">
        <v>0</v>
      </c>
      <c r="J183" s="100">
        <f t="shared" si="2"/>
        <v>5603.3</v>
      </c>
      <c r="K183" s="2"/>
      <c r="L183" s="3"/>
      <c r="M183" s="108"/>
      <c r="N183" s="108"/>
      <c r="O183" s="2">
        <v>0</v>
      </c>
      <c r="P183" s="3"/>
    </row>
    <row r="184" spans="1:16" x14ac:dyDescent="0.3">
      <c r="A184">
        <v>70601</v>
      </c>
      <c r="B184" s="2">
        <v>45197.07</v>
      </c>
      <c r="C184" s="2">
        <v>86631.02</v>
      </c>
      <c r="D184" s="2">
        <v>753.27</v>
      </c>
      <c r="E184" s="2">
        <v>4281.74</v>
      </c>
      <c r="F184" s="2">
        <v>8758.64</v>
      </c>
      <c r="G184" s="2">
        <v>71.37</v>
      </c>
      <c r="H184" s="2">
        <v>0</v>
      </c>
      <c r="I184" s="2">
        <v>0</v>
      </c>
      <c r="J184" s="100">
        <f t="shared" si="2"/>
        <v>96214.3</v>
      </c>
      <c r="K184" s="2"/>
      <c r="L184" s="3"/>
      <c r="M184" s="108"/>
      <c r="N184" s="108"/>
      <c r="O184" s="2">
        <v>5819.83</v>
      </c>
      <c r="P184" s="3"/>
    </row>
    <row r="185" spans="1:16" x14ac:dyDescent="0.3">
      <c r="A185">
        <v>70602</v>
      </c>
      <c r="B185" s="2">
        <v>384386.92</v>
      </c>
      <c r="C185" s="2">
        <v>748328.04</v>
      </c>
      <c r="D185" s="2">
        <v>6406.32</v>
      </c>
      <c r="E185" s="2">
        <v>18358.52</v>
      </c>
      <c r="F185" s="2">
        <v>37553.360000000001</v>
      </c>
      <c r="G185" s="2">
        <v>305.98</v>
      </c>
      <c r="H185" s="2">
        <v>0</v>
      </c>
      <c r="I185" s="2">
        <v>0</v>
      </c>
      <c r="J185" s="100">
        <f t="shared" si="2"/>
        <v>792593.7</v>
      </c>
      <c r="K185" s="2"/>
      <c r="L185" s="3"/>
      <c r="M185" s="108"/>
      <c r="N185" s="108"/>
      <c r="O185" s="2">
        <v>37944.089999999997</v>
      </c>
      <c r="P185" s="3"/>
    </row>
    <row r="186" spans="1:16" x14ac:dyDescent="0.3">
      <c r="A186">
        <v>70603</v>
      </c>
      <c r="B186" s="2">
        <v>111931.68</v>
      </c>
      <c r="C186" s="2">
        <v>218661.73</v>
      </c>
      <c r="D186" s="2">
        <v>0</v>
      </c>
      <c r="E186" s="2">
        <v>6266.52</v>
      </c>
      <c r="F186" s="2">
        <v>12818.52</v>
      </c>
      <c r="G186" s="2">
        <v>0</v>
      </c>
      <c r="H186" s="2">
        <v>0</v>
      </c>
      <c r="I186" s="2">
        <v>0</v>
      </c>
      <c r="J186" s="100">
        <f t="shared" si="2"/>
        <v>231480.25</v>
      </c>
      <c r="K186" s="2"/>
      <c r="L186" s="3"/>
      <c r="M186" s="108"/>
      <c r="N186" s="108"/>
      <c r="O186" s="2">
        <v>10300.799999999999</v>
      </c>
      <c r="P186" s="3"/>
    </row>
    <row r="187" spans="1:16" x14ac:dyDescent="0.3">
      <c r="A187">
        <v>70604</v>
      </c>
      <c r="B187" s="2">
        <v>61796.63</v>
      </c>
      <c r="C187" s="2">
        <v>126408.54</v>
      </c>
      <c r="D187" s="2">
        <v>1029.98</v>
      </c>
      <c r="E187" s="2">
        <v>0</v>
      </c>
      <c r="F187" s="2">
        <v>0</v>
      </c>
      <c r="G187" s="2">
        <v>0</v>
      </c>
      <c r="H187" s="2">
        <v>0</v>
      </c>
      <c r="I187" s="2">
        <v>0</v>
      </c>
      <c r="J187" s="100">
        <f t="shared" si="2"/>
        <v>127438.51999999999</v>
      </c>
      <c r="K187" s="2"/>
      <c r="L187" s="3"/>
      <c r="M187" s="108"/>
      <c r="N187" s="108"/>
      <c r="O187" s="2">
        <v>0</v>
      </c>
      <c r="P187" s="3"/>
    </row>
    <row r="188" spans="1:16" x14ac:dyDescent="0.3">
      <c r="A188">
        <v>70605</v>
      </c>
      <c r="B188" s="2">
        <v>1324.35</v>
      </c>
      <c r="C188" s="2">
        <v>2590.1999999999998</v>
      </c>
      <c r="D188" s="2">
        <v>0</v>
      </c>
      <c r="E188" s="2">
        <v>153.9</v>
      </c>
      <c r="F188" s="2">
        <v>314.23</v>
      </c>
      <c r="G188" s="2">
        <v>0</v>
      </c>
      <c r="H188" s="2">
        <v>0</v>
      </c>
      <c r="I188" s="2">
        <v>0</v>
      </c>
      <c r="J188" s="100">
        <f t="shared" si="2"/>
        <v>2904.43</v>
      </c>
      <c r="K188" s="2"/>
      <c r="L188" s="3"/>
      <c r="M188" s="108"/>
      <c r="N188" s="108"/>
      <c r="O188" s="2">
        <v>119.44</v>
      </c>
      <c r="P188" s="3"/>
    </row>
    <row r="189" spans="1:16" x14ac:dyDescent="0.3">
      <c r="A189">
        <v>70606</v>
      </c>
      <c r="B189" s="2">
        <v>34206.870000000003</v>
      </c>
      <c r="C189" s="2">
        <v>69971.820000000007</v>
      </c>
      <c r="D189" s="2">
        <v>570.09</v>
      </c>
      <c r="E189" s="2">
        <v>5329.84</v>
      </c>
      <c r="F189" s="2">
        <v>10902.43</v>
      </c>
      <c r="G189" s="2">
        <v>88.83</v>
      </c>
      <c r="H189" s="2">
        <v>0</v>
      </c>
      <c r="I189" s="2">
        <v>0</v>
      </c>
      <c r="J189" s="100">
        <f t="shared" si="2"/>
        <v>81533.17</v>
      </c>
      <c r="K189" s="2"/>
      <c r="L189" s="3"/>
      <c r="M189" s="108"/>
      <c r="N189" s="108"/>
      <c r="O189" s="2">
        <v>0</v>
      </c>
      <c r="P189" s="3"/>
    </row>
    <row r="190" spans="1:16" x14ac:dyDescent="0.3">
      <c r="A190">
        <v>70607</v>
      </c>
      <c r="B190" s="2">
        <v>438393.55</v>
      </c>
      <c r="C190" s="2">
        <v>858465.59</v>
      </c>
      <c r="D190" s="2">
        <v>7306.69</v>
      </c>
      <c r="E190" s="2">
        <v>20904.02</v>
      </c>
      <c r="F190" s="2">
        <v>42760.32</v>
      </c>
      <c r="G190" s="2">
        <v>348.39</v>
      </c>
      <c r="H190" s="2">
        <v>0</v>
      </c>
      <c r="I190" s="2">
        <v>0</v>
      </c>
      <c r="J190" s="100">
        <f t="shared" si="2"/>
        <v>908880.98999999987</v>
      </c>
      <c r="K190" s="2"/>
      <c r="L190" s="3"/>
      <c r="M190" s="108"/>
      <c r="N190" s="108"/>
      <c r="O190" s="2">
        <v>38290.51</v>
      </c>
      <c r="P190" s="3"/>
    </row>
    <row r="191" spans="1:16" x14ac:dyDescent="0.3">
      <c r="A191">
        <v>70608</v>
      </c>
      <c r="B191" s="2">
        <v>67140.820000000007</v>
      </c>
      <c r="C191" s="2">
        <v>132415.38</v>
      </c>
      <c r="D191" s="2">
        <v>1119.03</v>
      </c>
      <c r="E191" s="2">
        <v>198</v>
      </c>
      <c r="F191" s="2">
        <v>405.02</v>
      </c>
      <c r="G191" s="2">
        <v>3.3</v>
      </c>
      <c r="H191" s="2">
        <v>0</v>
      </c>
      <c r="I191" s="2">
        <v>0</v>
      </c>
      <c r="J191" s="100">
        <f t="shared" si="2"/>
        <v>133942.72999999998</v>
      </c>
      <c r="K191" s="2"/>
      <c r="L191" s="3"/>
      <c r="M191" s="108"/>
      <c r="N191" s="108"/>
      <c r="O191" s="2">
        <v>4924.83</v>
      </c>
      <c r="P191" s="3"/>
    </row>
    <row r="192" spans="1:16" x14ac:dyDescent="0.3">
      <c r="A192">
        <v>70609</v>
      </c>
      <c r="B192" s="2">
        <v>1620.96</v>
      </c>
      <c r="C192" s="2">
        <v>3125.81</v>
      </c>
      <c r="D192" s="2">
        <v>0</v>
      </c>
      <c r="E192" s="2">
        <v>90</v>
      </c>
      <c r="F192" s="2">
        <v>184.1</v>
      </c>
      <c r="G192" s="2">
        <v>0</v>
      </c>
      <c r="H192" s="2">
        <v>0</v>
      </c>
      <c r="I192" s="2">
        <v>0</v>
      </c>
      <c r="J192" s="100">
        <f t="shared" si="2"/>
        <v>3309.91</v>
      </c>
      <c r="K192" s="2"/>
      <c r="L192" s="3"/>
      <c r="M192" s="108"/>
      <c r="N192" s="108"/>
      <c r="O192" s="2">
        <v>189.83</v>
      </c>
      <c r="P192" s="3"/>
    </row>
    <row r="193" spans="1:16" x14ac:dyDescent="0.3">
      <c r="A193">
        <v>70701</v>
      </c>
      <c r="B193" s="2">
        <v>5347768.22</v>
      </c>
      <c r="C193" s="2">
        <v>10574053.640000001</v>
      </c>
      <c r="D193" s="2">
        <v>89116.43</v>
      </c>
      <c r="E193" s="2">
        <v>131094.68</v>
      </c>
      <c r="F193" s="2">
        <v>268161.32</v>
      </c>
      <c r="G193" s="2">
        <v>2184.9499999999998</v>
      </c>
      <c r="H193" s="2">
        <v>0</v>
      </c>
      <c r="I193" s="2">
        <v>0</v>
      </c>
      <c r="J193" s="100">
        <f t="shared" si="2"/>
        <v>10933516.34</v>
      </c>
      <c r="K193" s="2"/>
      <c r="L193" s="3"/>
      <c r="M193" s="108"/>
      <c r="N193" s="108"/>
      <c r="O193" s="2">
        <v>363947.96</v>
      </c>
      <c r="P193" s="3"/>
    </row>
    <row r="194" spans="1:16" x14ac:dyDescent="0.3">
      <c r="A194">
        <v>70702</v>
      </c>
      <c r="B194" s="2">
        <v>350156.99</v>
      </c>
      <c r="C194" s="2">
        <v>692490.79</v>
      </c>
      <c r="D194" s="2">
        <v>5835.95</v>
      </c>
      <c r="E194" s="2">
        <v>731.66</v>
      </c>
      <c r="F194" s="2">
        <v>1496.75</v>
      </c>
      <c r="G194" s="2">
        <v>12.19</v>
      </c>
      <c r="H194" s="2">
        <v>0</v>
      </c>
      <c r="I194" s="2">
        <v>0</v>
      </c>
      <c r="J194" s="100">
        <f t="shared" si="2"/>
        <v>699835.67999999993</v>
      </c>
      <c r="K194" s="2"/>
      <c r="L194" s="3"/>
      <c r="M194" s="108"/>
      <c r="N194" s="108"/>
      <c r="O194" s="2">
        <v>23774.15</v>
      </c>
      <c r="P194" s="3"/>
    </row>
    <row r="195" spans="1:16" x14ac:dyDescent="0.3">
      <c r="A195">
        <v>70704</v>
      </c>
      <c r="B195" s="2">
        <v>1516238.9</v>
      </c>
      <c r="C195" s="2">
        <v>3101549.1</v>
      </c>
      <c r="D195" s="2">
        <v>25270.69</v>
      </c>
      <c r="E195" s="2">
        <v>15438.72</v>
      </c>
      <c r="F195" s="2">
        <v>31580.86</v>
      </c>
      <c r="G195" s="2">
        <v>257.29000000000002</v>
      </c>
      <c r="H195" s="2">
        <v>0</v>
      </c>
      <c r="I195" s="2">
        <v>0</v>
      </c>
      <c r="J195" s="100">
        <f t="shared" ref="J195:J258" si="3">SUM(C195:I195)-E195</f>
        <v>3158657.94</v>
      </c>
      <c r="K195" s="2"/>
      <c r="L195" s="3"/>
      <c r="M195" s="108"/>
      <c r="N195" s="108"/>
      <c r="O195" s="2">
        <v>0</v>
      </c>
      <c r="P195" s="3"/>
    </row>
    <row r="196" spans="1:16" x14ac:dyDescent="0.3">
      <c r="A196">
        <v>70705</v>
      </c>
      <c r="B196" s="2">
        <v>6732849.8099999996</v>
      </c>
      <c r="C196" s="2">
        <v>13790239.49</v>
      </c>
      <c r="D196" s="2">
        <v>112214.34</v>
      </c>
      <c r="E196" s="2">
        <v>204857.27</v>
      </c>
      <c r="F196" s="2">
        <v>419047.06</v>
      </c>
      <c r="G196" s="2">
        <v>3414.3</v>
      </c>
      <c r="H196" s="2">
        <v>0</v>
      </c>
      <c r="I196" s="2">
        <v>0</v>
      </c>
      <c r="J196" s="100">
        <f t="shared" si="3"/>
        <v>14324915.190000001</v>
      </c>
      <c r="K196" s="2"/>
      <c r="L196" s="3"/>
      <c r="M196" s="108"/>
      <c r="N196" s="108"/>
      <c r="O196" s="2">
        <v>0</v>
      </c>
      <c r="P196" s="3"/>
    </row>
    <row r="197" spans="1:16" x14ac:dyDescent="0.3">
      <c r="A197">
        <v>70707</v>
      </c>
      <c r="B197" s="2">
        <v>252001.57</v>
      </c>
      <c r="C197" s="2">
        <v>515482.41</v>
      </c>
      <c r="D197" s="2">
        <v>4199.97</v>
      </c>
      <c r="E197" s="2">
        <v>57.6</v>
      </c>
      <c r="F197" s="2">
        <v>117.82</v>
      </c>
      <c r="G197" s="2">
        <v>0.96</v>
      </c>
      <c r="H197" s="2">
        <v>0</v>
      </c>
      <c r="I197" s="2">
        <v>0</v>
      </c>
      <c r="J197" s="100">
        <f t="shared" si="3"/>
        <v>519801.16</v>
      </c>
      <c r="K197" s="2"/>
      <c r="L197" s="3"/>
      <c r="M197" s="108"/>
      <c r="N197" s="108"/>
      <c r="O197" s="2">
        <v>0</v>
      </c>
      <c r="P197" s="3"/>
    </row>
    <row r="198" spans="1:16" x14ac:dyDescent="0.3">
      <c r="A198">
        <v>70709</v>
      </c>
      <c r="B198" s="2">
        <v>189163.74</v>
      </c>
      <c r="C198" s="2">
        <v>386944.31</v>
      </c>
      <c r="D198" s="2">
        <v>3152.71</v>
      </c>
      <c r="E198" s="2">
        <v>8477.7800000000007</v>
      </c>
      <c r="F198" s="2">
        <v>17341.73</v>
      </c>
      <c r="G198" s="2">
        <v>141.31</v>
      </c>
      <c r="H198" s="2">
        <v>0</v>
      </c>
      <c r="I198" s="2">
        <v>0</v>
      </c>
      <c r="J198" s="100">
        <f t="shared" si="3"/>
        <v>407580.06</v>
      </c>
      <c r="K198" s="2"/>
      <c r="L198" s="3"/>
      <c r="M198" s="108"/>
      <c r="N198" s="108"/>
      <c r="O198" s="2">
        <v>0</v>
      </c>
      <c r="P198" s="3"/>
    </row>
    <row r="199" spans="1:16" x14ac:dyDescent="0.3">
      <c r="A199">
        <v>70712</v>
      </c>
      <c r="B199" s="2">
        <v>74868.960000000006</v>
      </c>
      <c r="C199" s="2">
        <v>153148.72</v>
      </c>
      <c r="D199" s="2">
        <v>1247.8</v>
      </c>
      <c r="E199" s="2">
        <v>0</v>
      </c>
      <c r="F199" s="2">
        <v>0</v>
      </c>
      <c r="G199" s="2">
        <v>0</v>
      </c>
      <c r="H199" s="2">
        <v>0</v>
      </c>
      <c r="I199" s="2">
        <v>0</v>
      </c>
      <c r="J199" s="100">
        <f t="shared" si="3"/>
        <v>154396.51999999999</v>
      </c>
      <c r="K199" s="2"/>
      <c r="L199" s="3"/>
      <c r="M199" s="108"/>
      <c r="N199" s="108"/>
      <c r="O199" s="2">
        <v>0</v>
      </c>
      <c r="P199" s="3"/>
    </row>
    <row r="200" spans="1:16" x14ac:dyDescent="0.3">
      <c r="A200">
        <v>70714</v>
      </c>
      <c r="B200" s="2">
        <v>95083.33</v>
      </c>
      <c r="C200" s="2">
        <v>188026.26</v>
      </c>
      <c r="D200" s="2">
        <v>1584.72</v>
      </c>
      <c r="E200" s="2">
        <v>675.31</v>
      </c>
      <c r="F200" s="2">
        <v>1381.38</v>
      </c>
      <c r="G200" s="2">
        <v>11.26</v>
      </c>
      <c r="H200" s="2">
        <v>0</v>
      </c>
      <c r="I200" s="2">
        <v>0</v>
      </c>
      <c r="J200" s="100">
        <f t="shared" si="3"/>
        <v>191003.62000000002</v>
      </c>
      <c r="K200" s="2"/>
      <c r="L200" s="3"/>
      <c r="M200" s="108"/>
      <c r="N200" s="108"/>
      <c r="O200" s="2">
        <v>6471.96</v>
      </c>
      <c r="P200" s="3"/>
    </row>
    <row r="201" spans="1:16" x14ac:dyDescent="0.3">
      <c r="A201">
        <v>70715</v>
      </c>
      <c r="B201" s="2">
        <v>76581.759999999995</v>
      </c>
      <c r="C201" s="2">
        <v>156652.1</v>
      </c>
      <c r="D201" s="2">
        <v>1276.3699999999999</v>
      </c>
      <c r="E201" s="2">
        <v>1546.67</v>
      </c>
      <c r="F201" s="2">
        <v>3163.83</v>
      </c>
      <c r="G201" s="2">
        <v>25.77</v>
      </c>
      <c r="H201" s="2">
        <v>0</v>
      </c>
      <c r="I201" s="2">
        <v>0</v>
      </c>
      <c r="J201" s="100">
        <f t="shared" si="3"/>
        <v>161118.06999999998</v>
      </c>
      <c r="K201" s="2"/>
      <c r="L201" s="3"/>
      <c r="M201" s="108"/>
      <c r="N201" s="108"/>
      <c r="O201" s="2">
        <v>0</v>
      </c>
      <c r="P201" s="3"/>
    </row>
    <row r="202" spans="1:16" x14ac:dyDescent="0.3">
      <c r="A202">
        <v>70718</v>
      </c>
      <c r="B202" s="2">
        <v>2980.32</v>
      </c>
      <c r="C202" s="2">
        <v>6096.35</v>
      </c>
      <c r="D202" s="2">
        <v>49.67</v>
      </c>
      <c r="E202" s="2">
        <v>0</v>
      </c>
      <c r="F202" s="2">
        <v>0</v>
      </c>
      <c r="G202" s="2">
        <v>0</v>
      </c>
      <c r="H202" s="2">
        <v>0</v>
      </c>
      <c r="I202" s="2">
        <v>0</v>
      </c>
      <c r="J202" s="100">
        <f t="shared" si="3"/>
        <v>6146.02</v>
      </c>
      <c r="K202" s="2"/>
      <c r="L202" s="3"/>
      <c r="M202" s="108"/>
      <c r="N202" s="108"/>
      <c r="O202" s="2">
        <v>0</v>
      </c>
      <c r="P202" s="3"/>
    </row>
    <row r="203" spans="1:16" x14ac:dyDescent="0.3">
      <c r="A203">
        <v>70719</v>
      </c>
      <c r="B203" s="2">
        <v>253671.79</v>
      </c>
      <c r="C203" s="2">
        <v>518899.81</v>
      </c>
      <c r="D203" s="2">
        <v>0</v>
      </c>
      <c r="E203" s="2">
        <v>0</v>
      </c>
      <c r="F203" s="2">
        <v>0</v>
      </c>
      <c r="G203" s="2">
        <v>0</v>
      </c>
      <c r="H203" s="2">
        <v>0</v>
      </c>
      <c r="I203" s="2">
        <v>0</v>
      </c>
      <c r="J203" s="100">
        <f t="shared" si="3"/>
        <v>518899.81</v>
      </c>
      <c r="K203" s="2"/>
      <c r="L203" s="3"/>
      <c r="M203" s="108"/>
      <c r="N203" s="108"/>
      <c r="O203" s="2">
        <v>0</v>
      </c>
      <c r="P203" s="3"/>
    </row>
    <row r="204" spans="1:16" x14ac:dyDescent="0.3">
      <c r="A204">
        <v>70723</v>
      </c>
      <c r="B204" s="2">
        <v>3967.58</v>
      </c>
      <c r="C204" s="2">
        <v>8115.9</v>
      </c>
      <c r="D204" s="2">
        <v>0</v>
      </c>
      <c r="E204" s="2">
        <v>0</v>
      </c>
      <c r="F204" s="2">
        <v>0</v>
      </c>
      <c r="G204" s="2">
        <v>0</v>
      </c>
      <c r="H204" s="2">
        <v>0</v>
      </c>
      <c r="I204" s="2">
        <v>0</v>
      </c>
      <c r="J204" s="100">
        <f t="shared" si="3"/>
        <v>8115.9</v>
      </c>
      <c r="K204" s="2"/>
      <c r="L204" s="3"/>
      <c r="M204" s="108"/>
      <c r="N204" s="108"/>
      <c r="O204" s="2">
        <v>0</v>
      </c>
      <c r="P204" s="3"/>
    </row>
    <row r="205" spans="1:16" x14ac:dyDescent="0.3">
      <c r="A205">
        <v>70801</v>
      </c>
      <c r="B205" s="2">
        <v>4882287.6500000004</v>
      </c>
      <c r="C205" s="2">
        <v>9671830.5299999993</v>
      </c>
      <c r="D205" s="2">
        <v>81371.19</v>
      </c>
      <c r="E205" s="2">
        <v>121876.63</v>
      </c>
      <c r="F205" s="2">
        <v>249324.24</v>
      </c>
      <c r="G205" s="2">
        <v>2031.35</v>
      </c>
      <c r="H205" s="2">
        <v>0</v>
      </c>
      <c r="I205" s="2">
        <v>0</v>
      </c>
      <c r="J205" s="100">
        <f t="shared" si="3"/>
        <v>10004557.309999999</v>
      </c>
      <c r="K205" s="2"/>
      <c r="L205" s="3"/>
      <c r="M205" s="108"/>
      <c r="N205" s="108"/>
      <c r="O205" s="2">
        <v>315111.31</v>
      </c>
      <c r="P205" s="3"/>
    </row>
    <row r="206" spans="1:16" x14ac:dyDescent="0.3">
      <c r="A206">
        <v>70802</v>
      </c>
      <c r="B206" s="2">
        <v>249781.25</v>
      </c>
      <c r="C206" s="2">
        <v>494605.26</v>
      </c>
      <c r="D206" s="2">
        <v>4163.07</v>
      </c>
      <c r="E206" s="2">
        <v>5466.8</v>
      </c>
      <c r="F206" s="2">
        <v>11182.68</v>
      </c>
      <c r="G206" s="2">
        <v>91.11</v>
      </c>
      <c r="H206" s="2">
        <v>0</v>
      </c>
      <c r="I206" s="2">
        <v>0</v>
      </c>
      <c r="J206" s="100">
        <f t="shared" si="3"/>
        <v>510042.12</v>
      </c>
      <c r="K206" s="2"/>
      <c r="L206" s="3"/>
      <c r="M206" s="108"/>
      <c r="N206" s="108"/>
      <c r="O206" s="2">
        <v>16336.98</v>
      </c>
      <c r="P206" s="3"/>
    </row>
    <row r="207" spans="1:16" x14ac:dyDescent="0.3">
      <c r="A207">
        <v>70804</v>
      </c>
      <c r="B207" s="2">
        <v>23490.42</v>
      </c>
      <c r="C207" s="2">
        <v>46109.75</v>
      </c>
      <c r="D207" s="2">
        <v>391.53</v>
      </c>
      <c r="E207" s="2">
        <v>1709.38</v>
      </c>
      <c r="F207" s="2">
        <v>3496.61</v>
      </c>
      <c r="G207" s="2">
        <v>28.49</v>
      </c>
      <c r="H207" s="2">
        <v>0</v>
      </c>
      <c r="I207" s="2">
        <v>0</v>
      </c>
      <c r="J207" s="100">
        <f t="shared" si="3"/>
        <v>50026.38</v>
      </c>
      <c r="K207" s="2"/>
      <c r="L207" s="3"/>
      <c r="M207" s="108"/>
      <c r="N207" s="108"/>
      <c r="O207" s="2">
        <v>1941.14</v>
      </c>
      <c r="P207" s="3"/>
    </row>
    <row r="208" spans="1:16" x14ac:dyDescent="0.3">
      <c r="A208">
        <v>70805</v>
      </c>
      <c r="B208" s="2">
        <v>49656.99</v>
      </c>
      <c r="C208" s="2">
        <v>101586.02</v>
      </c>
      <c r="D208" s="2">
        <v>827.63</v>
      </c>
      <c r="E208" s="2">
        <v>7432.51</v>
      </c>
      <c r="F208" s="2">
        <v>15193.63</v>
      </c>
      <c r="G208" s="2">
        <v>123.88</v>
      </c>
      <c r="H208" s="2">
        <v>0</v>
      </c>
      <c r="I208" s="2">
        <v>0</v>
      </c>
      <c r="J208" s="100">
        <f t="shared" si="3"/>
        <v>117731.16000000002</v>
      </c>
      <c r="K208" s="2"/>
      <c r="L208" s="3"/>
      <c r="M208" s="108"/>
      <c r="N208" s="108"/>
      <c r="O208" s="2">
        <v>0</v>
      </c>
      <c r="P208" s="3"/>
    </row>
    <row r="209" spans="1:16" x14ac:dyDescent="0.3">
      <c r="A209">
        <v>70806</v>
      </c>
      <c r="B209" s="2">
        <v>248011.2</v>
      </c>
      <c r="C209" s="2">
        <v>496407.06</v>
      </c>
      <c r="D209" s="2">
        <v>4133.46</v>
      </c>
      <c r="E209" s="2">
        <v>12260.93</v>
      </c>
      <c r="F209" s="2">
        <v>25080.27</v>
      </c>
      <c r="G209" s="2">
        <v>204.34</v>
      </c>
      <c r="H209" s="2">
        <v>0</v>
      </c>
      <c r="I209" s="2">
        <v>0</v>
      </c>
      <c r="J209" s="100">
        <f t="shared" si="3"/>
        <v>525825.12999999989</v>
      </c>
      <c r="K209" s="2"/>
      <c r="L209" s="3"/>
      <c r="M209" s="108"/>
      <c r="N209" s="108"/>
      <c r="O209" s="2">
        <v>10912.65</v>
      </c>
      <c r="P209" s="3"/>
    </row>
    <row r="210" spans="1:16" x14ac:dyDescent="0.3">
      <c r="A210">
        <v>70807</v>
      </c>
      <c r="B210" s="2">
        <v>2313.27</v>
      </c>
      <c r="C210" s="2">
        <v>4442.8900000000003</v>
      </c>
      <c r="D210" s="2">
        <v>0</v>
      </c>
      <c r="E210" s="2">
        <v>0</v>
      </c>
      <c r="F210" s="2">
        <v>0</v>
      </c>
      <c r="G210" s="2">
        <v>0</v>
      </c>
      <c r="H210" s="2">
        <v>0</v>
      </c>
      <c r="I210" s="2">
        <v>0</v>
      </c>
      <c r="J210" s="100">
        <f t="shared" si="3"/>
        <v>4442.8900000000003</v>
      </c>
      <c r="K210" s="2"/>
      <c r="L210" s="3"/>
      <c r="M210" s="108"/>
      <c r="N210" s="108"/>
      <c r="O210" s="2">
        <v>288.89999999999998</v>
      </c>
      <c r="P210" s="3"/>
    </row>
    <row r="211" spans="1:16" x14ac:dyDescent="0.3">
      <c r="A211">
        <v>70808</v>
      </c>
      <c r="B211" s="2">
        <v>110322.86</v>
      </c>
      <c r="C211" s="2">
        <v>225673.15</v>
      </c>
      <c r="D211" s="2">
        <v>1838.74</v>
      </c>
      <c r="E211" s="2">
        <v>0</v>
      </c>
      <c r="F211" s="2">
        <v>0</v>
      </c>
      <c r="G211" s="2">
        <v>0</v>
      </c>
      <c r="H211" s="2">
        <v>0</v>
      </c>
      <c r="I211" s="2">
        <v>0</v>
      </c>
      <c r="J211" s="100">
        <f t="shared" si="3"/>
        <v>227511.88999999998</v>
      </c>
      <c r="K211" s="2"/>
      <c r="L211" s="3"/>
      <c r="M211" s="108"/>
      <c r="N211" s="108"/>
      <c r="O211" s="2">
        <v>0</v>
      </c>
      <c r="P211" s="3"/>
    </row>
    <row r="212" spans="1:16" x14ac:dyDescent="0.3">
      <c r="A212">
        <v>70809</v>
      </c>
      <c r="B212" s="2">
        <v>72431.75</v>
      </c>
      <c r="C212" s="2">
        <v>148163.03</v>
      </c>
      <c r="D212" s="2">
        <v>1207.2</v>
      </c>
      <c r="E212" s="2">
        <v>11499.6</v>
      </c>
      <c r="F212" s="2">
        <v>23523.06</v>
      </c>
      <c r="G212" s="2">
        <v>191.66</v>
      </c>
      <c r="H212" s="2">
        <v>0</v>
      </c>
      <c r="I212" s="2">
        <v>0</v>
      </c>
      <c r="J212" s="100">
        <f t="shared" si="3"/>
        <v>173084.95</v>
      </c>
      <c r="K212" s="2"/>
      <c r="L212" s="3"/>
      <c r="M212" s="108"/>
      <c r="N212" s="108"/>
      <c r="O212" s="2">
        <v>0</v>
      </c>
      <c r="P212" s="3"/>
    </row>
    <row r="213" spans="1:16" x14ac:dyDescent="0.3">
      <c r="A213">
        <v>70812</v>
      </c>
      <c r="B213" s="2">
        <v>365529.67</v>
      </c>
      <c r="C213" s="2">
        <v>747711.22</v>
      </c>
      <c r="D213" s="2">
        <v>6092.23</v>
      </c>
      <c r="E213" s="2">
        <v>24734.43</v>
      </c>
      <c r="F213" s="2">
        <v>50595.68</v>
      </c>
      <c r="G213" s="2">
        <v>412.24</v>
      </c>
      <c r="H213" s="2">
        <v>0</v>
      </c>
      <c r="I213" s="2">
        <v>0</v>
      </c>
      <c r="J213" s="100">
        <f t="shared" si="3"/>
        <v>804811.37</v>
      </c>
      <c r="K213" s="2"/>
      <c r="L213" s="3"/>
      <c r="M213" s="108"/>
      <c r="N213" s="108"/>
      <c r="O213" s="2">
        <v>0</v>
      </c>
      <c r="P213" s="3"/>
    </row>
    <row r="214" spans="1:16" x14ac:dyDescent="0.3">
      <c r="A214">
        <v>70901</v>
      </c>
      <c r="B214" s="2">
        <v>516809.12</v>
      </c>
      <c r="C214" s="2">
        <v>1014994.84</v>
      </c>
      <c r="D214" s="2">
        <v>8613.23</v>
      </c>
      <c r="E214" s="2">
        <v>29460.35</v>
      </c>
      <c r="F214" s="2">
        <v>60262.66</v>
      </c>
      <c r="G214" s="2">
        <v>491.01</v>
      </c>
      <c r="H214" s="2">
        <v>0</v>
      </c>
      <c r="I214" s="2">
        <v>0</v>
      </c>
      <c r="J214" s="100">
        <f t="shared" si="3"/>
        <v>1084361.7399999998</v>
      </c>
      <c r="K214" s="2"/>
      <c r="L214" s="3"/>
      <c r="M214" s="108"/>
      <c r="N214" s="108"/>
      <c r="O214" s="2">
        <v>42165.55</v>
      </c>
      <c r="P214" s="3"/>
    </row>
    <row r="215" spans="1:16" x14ac:dyDescent="0.3">
      <c r="A215">
        <v>70902</v>
      </c>
      <c r="B215" s="2">
        <v>28056.57</v>
      </c>
      <c r="C215" s="2">
        <v>51102.11</v>
      </c>
      <c r="D215" s="2">
        <v>467.65</v>
      </c>
      <c r="E215" s="2">
        <v>1980.86</v>
      </c>
      <c r="F215" s="2">
        <v>4052.55</v>
      </c>
      <c r="G215" s="2">
        <v>33.03</v>
      </c>
      <c r="H215" s="2">
        <v>0</v>
      </c>
      <c r="I215" s="2">
        <v>0</v>
      </c>
      <c r="J215" s="100">
        <f t="shared" si="3"/>
        <v>55655.340000000004</v>
      </c>
      <c r="K215" s="2"/>
      <c r="L215" s="3"/>
      <c r="M215" s="108"/>
      <c r="N215" s="108"/>
      <c r="O215" s="2">
        <v>6292.09</v>
      </c>
      <c r="P215" s="3"/>
    </row>
    <row r="216" spans="1:16" x14ac:dyDescent="0.3">
      <c r="A216">
        <v>70903</v>
      </c>
      <c r="B216" s="2">
        <v>6833.05</v>
      </c>
      <c r="C216" s="2">
        <v>13433.71</v>
      </c>
      <c r="D216" s="2">
        <v>113.88</v>
      </c>
      <c r="E216" s="2">
        <v>342</v>
      </c>
      <c r="F216" s="2">
        <v>699.58</v>
      </c>
      <c r="G216" s="2">
        <v>5.7</v>
      </c>
      <c r="H216" s="2">
        <v>0</v>
      </c>
      <c r="I216" s="2">
        <v>0</v>
      </c>
      <c r="J216" s="100">
        <f t="shared" si="3"/>
        <v>14252.869999999999</v>
      </c>
      <c r="K216" s="2"/>
      <c r="L216" s="3"/>
      <c r="M216" s="108"/>
      <c r="N216" s="108"/>
      <c r="O216" s="2">
        <v>543.63</v>
      </c>
      <c r="P216" s="3"/>
    </row>
    <row r="217" spans="1:16" x14ac:dyDescent="0.3">
      <c r="A217">
        <v>70905</v>
      </c>
      <c r="B217" s="2">
        <v>273382.2</v>
      </c>
      <c r="C217" s="2">
        <v>532370.68000000005</v>
      </c>
      <c r="D217" s="2">
        <v>4556.41</v>
      </c>
      <c r="E217" s="2">
        <v>8128.93</v>
      </c>
      <c r="F217" s="2">
        <v>16628.18</v>
      </c>
      <c r="G217" s="2">
        <v>135.47999999999999</v>
      </c>
      <c r="H217" s="2">
        <v>0</v>
      </c>
      <c r="I217" s="2">
        <v>0</v>
      </c>
      <c r="J217" s="100">
        <f t="shared" si="3"/>
        <v>553690.75000000012</v>
      </c>
      <c r="K217" s="2"/>
      <c r="L217" s="3"/>
      <c r="M217" s="108"/>
      <c r="N217" s="108"/>
      <c r="O217" s="2">
        <v>26848.04</v>
      </c>
      <c r="P217" s="3"/>
    </row>
    <row r="218" spans="1:16" x14ac:dyDescent="0.3">
      <c r="A218">
        <v>70908</v>
      </c>
      <c r="B218" s="2">
        <v>17595.46</v>
      </c>
      <c r="C218" s="2">
        <v>34732.879999999997</v>
      </c>
      <c r="D218" s="2">
        <v>293.22000000000003</v>
      </c>
      <c r="E218" s="2">
        <v>346.77</v>
      </c>
      <c r="F218" s="2">
        <v>709.33</v>
      </c>
      <c r="G218" s="2">
        <v>5.78</v>
      </c>
      <c r="H218" s="2">
        <v>0</v>
      </c>
      <c r="I218" s="2">
        <v>0</v>
      </c>
      <c r="J218" s="100">
        <f t="shared" si="3"/>
        <v>35741.21</v>
      </c>
      <c r="K218" s="2"/>
      <c r="L218" s="3"/>
      <c r="M218" s="108"/>
      <c r="N218" s="108"/>
      <c r="O218" s="2">
        <v>1259.42</v>
      </c>
      <c r="P218" s="3"/>
    </row>
    <row r="219" spans="1:16" x14ac:dyDescent="0.3">
      <c r="A219">
        <v>71001</v>
      </c>
      <c r="B219" s="2">
        <v>10333511.98</v>
      </c>
      <c r="C219" s="2">
        <v>20349299.829999998</v>
      </c>
      <c r="D219" s="2">
        <v>172228.51</v>
      </c>
      <c r="E219" s="2">
        <v>278136.90000000002</v>
      </c>
      <c r="F219" s="2">
        <v>568955.18000000005</v>
      </c>
      <c r="G219" s="2">
        <v>4635.68</v>
      </c>
      <c r="H219" s="2">
        <v>0</v>
      </c>
      <c r="I219" s="2">
        <v>0</v>
      </c>
      <c r="J219" s="100">
        <f t="shared" si="3"/>
        <v>21095119.199999999</v>
      </c>
      <c r="K219" s="2"/>
      <c r="L219" s="3"/>
      <c r="M219" s="108"/>
      <c r="N219" s="108"/>
      <c r="O219" s="2">
        <v>788895.58</v>
      </c>
      <c r="P219" s="3"/>
    </row>
    <row r="220" spans="1:16" x14ac:dyDescent="0.3">
      <c r="A220">
        <v>71003</v>
      </c>
      <c r="B220" s="2">
        <v>2441013.7000000002</v>
      </c>
      <c r="C220" s="2">
        <v>4993231.88</v>
      </c>
      <c r="D220" s="2">
        <v>40683.69</v>
      </c>
      <c r="E220" s="2">
        <v>257183.26</v>
      </c>
      <c r="F220" s="2">
        <v>526080.92000000004</v>
      </c>
      <c r="G220" s="2">
        <v>4286.34</v>
      </c>
      <c r="H220" s="2">
        <v>0</v>
      </c>
      <c r="I220" s="2">
        <v>0</v>
      </c>
      <c r="J220" s="100">
        <f t="shared" si="3"/>
        <v>5564282.8300000001</v>
      </c>
      <c r="K220" s="2"/>
      <c r="L220" s="3"/>
      <c r="M220" s="108"/>
      <c r="N220" s="108"/>
      <c r="O220" s="2">
        <v>0</v>
      </c>
      <c r="P220" s="3"/>
    </row>
    <row r="221" spans="1:16" x14ac:dyDescent="0.3">
      <c r="A221">
        <v>71004</v>
      </c>
      <c r="B221" s="2">
        <v>1539632.61</v>
      </c>
      <c r="C221" s="2">
        <v>3075787.03</v>
      </c>
      <c r="D221" s="2">
        <v>25660.14</v>
      </c>
      <c r="E221" s="2">
        <v>19379.150000000001</v>
      </c>
      <c r="F221" s="2">
        <v>39640.82</v>
      </c>
      <c r="G221" s="2">
        <v>322.95</v>
      </c>
      <c r="H221" s="2">
        <v>0</v>
      </c>
      <c r="I221" s="2">
        <v>0</v>
      </c>
      <c r="J221" s="100">
        <f t="shared" si="3"/>
        <v>3141410.94</v>
      </c>
      <c r="K221" s="2"/>
      <c r="L221" s="3"/>
      <c r="M221" s="108"/>
      <c r="N221" s="108"/>
      <c r="O221" s="2">
        <v>73625.259999999995</v>
      </c>
      <c r="P221" s="3"/>
    </row>
    <row r="222" spans="1:16" x14ac:dyDescent="0.3">
      <c r="A222">
        <v>71006</v>
      </c>
      <c r="B222" s="2">
        <v>4995916.6100000003</v>
      </c>
      <c r="C222" s="2">
        <v>9856031.7200000007</v>
      </c>
      <c r="D222" s="2">
        <v>83265.179999999993</v>
      </c>
      <c r="E222" s="2">
        <v>101769.44</v>
      </c>
      <c r="F222" s="2">
        <v>208169.85</v>
      </c>
      <c r="G222" s="2">
        <v>1696.14</v>
      </c>
      <c r="H222" s="2">
        <v>0</v>
      </c>
      <c r="I222" s="2">
        <v>0</v>
      </c>
      <c r="J222" s="100">
        <f t="shared" si="3"/>
        <v>10149162.890000001</v>
      </c>
      <c r="K222" s="2"/>
      <c r="L222" s="3"/>
      <c r="M222" s="108"/>
      <c r="N222" s="108"/>
      <c r="O222" s="2">
        <v>369545.3</v>
      </c>
      <c r="P222" s="3"/>
    </row>
    <row r="223" spans="1:16" x14ac:dyDescent="0.3">
      <c r="A223">
        <v>71008</v>
      </c>
      <c r="B223" s="2">
        <v>1847740.54</v>
      </c>
      <c r="C223" s="2">
        <v>3647062.9</v>
      </c>
      <c r="D223" s="2">
        <v>30795.77</v>
      </c>
      <c r="E223" s="2">
        <v>8540.14</v>
      </c>
      <c r="F223" s="2">
        <v>17469.68</v>
      </c>
      <c r="G223" s="2">
        <v>142.34</v>
      </c>
      <c r="H223" s="2">
        <v>0</v>
      </c>
      <c r="I223" s="2">
        <v>0</v>
      </c>
      <c r="J223" s="100">
        <f t="shared" si="3"/>
        <v>3695470.69</v>
      </c>
      <c r="K223" s="2"/>
      <c r="L223" s="3"/>
      <c r="M223" s="108"/>
      <c r="N223" s="108"/>
      <c r="O223" s="2">
        <v>132544.95000000001</v>
      </c>
      <c r="P223" s="3"/>
    </row>
    <row r="224" spans="1:16" x14ac:dyDescent="0.3">
      <c r="A224">
        <v>71011</v>
      </c>
      <c r="B224" s="2">
        <v>1128449.78</v>
      </c>
      <c r="C224" s="2">
        <v>2308306.77</v>
      </c>
      <c r="D224" s="2">
        <v>18807.490000000002</v>
      </c>
      <c r="E224" s="2">
        <v>23193.119999999999</v>
      </c>
      <c r="F224" s="2">
        <v>47442.81</v>
      </c>
      <c r="G224" s="2">
        <v>386.58</v>
      </c>
      <c r="H224" s="2">
        <v>0</v>
      </c>
      <c r="I224" s="2">
        <v>0</v>
      </c>
      <c r="J224" s="100">
        <f t="shared" si="3"/>
        <v>2374943.6500000004</v>
      </c>
      <c r="K224" s="2"/>
      <c r="L224" s="3"/>
      <c r="M224" s="108"/>
      <c r="N224" s="108"/>
      <c r="O224" s="2">
        <v>0</v>
      </c>
      <c r="P224" s="3"/>
    </row>
    <row r="225" spans="1:16" x14ac:dyDescent="0.3">
      <c r="A225">
        <v>71012</v>
      </c>
      <c r="B225" s="2">
        <v>160254</v>
      </c>
      <c r="C225" s="2">
        <v>316450.49</v>
      </c>
      <c r="D225" s="2">
        <v>2670.91</v>
      </c>
      <c r="E225" s="2">
        <v>17803.189999999999</v>
      </c>
      <c r="F225" s="2">
        <v>36417.56</v>
      </c>
      <c r="G225" s="2">
        <v>296.70999999999998</v>
      </c>
      <c r="H225" s="2">
        <v>0</v>
      </c>
      <c r="I225" s="2">
        <v>0</v>
      </c>
      <c r="J225" s="100">
        <f t="shared" si="3"/>
        <v>355835.67</v>
      </c>
      <c r="K225" s="2"/>
      <c r="L225" s="3"/>
      <c r="M225" s="108"/>
      <c r="N225" s="108"/>
      <c r="O225" s="2">
        <v>11358.63</v>
      </c>
      <c r="P225" s="3"/>
    </row>
    <row r="226" spans="1:16" x14ac:dyDescent="0.3">
      <c r="A226">
        <v>71015</v>
      </c>
      <c r="B226" s="2">
        <v>102235.58</v>
      </c>
      <c r="C226" s="2">
        <v>209128.26</v>
      </c>
      <c r="D226" s="2">
        <v>1703.95</v>
      </c>
      <c r="E226" s="2">
        <v>0</v>
      </c>
      <c r="F226" s="2">
        <v>0</v>
      </c>
      <c r="G226" s="2">
        <v>0</v>
      </c>
      <c r="H226" s="2">
        <v>0</v>
      </c>
      <c r="I226" s="2">
        <v>0</v>
      </c>
      <c r="J226" s="100">
        <f t="shared" si="3"/>
        <v>210832.21000000002</v>
      </c>
      <c r="K226" s="2"/>
      <c r="L226" s="3"/>
      <c r="M226" s="108"/>
      <c r="N226" s="108"/>
      <c r="O226" s="2">
        <v>0</v>
      </c>
      <c r="P226" s="3"/>
    </row>
    <row r="227" spans="1:16" x14ac:dyDescent="0.3">
      <c r="A227">
        <v>71016</v>
      </c>
      <c r="B227" s="2">
        <v>228091.37</v>
      </c>
      <c r="C227" s="2">
        <v>466573.48</v>
      </c>
      <c r="D227" s="2">
        <v>3801.54</v>
      </c>
      <c r="E227" s="2">
        <v>28753.54</v>
      </c>
      <c r="F227" s="2">
        <v>58817.01</v>
      </c>
      <c r="G227" s="2">
        <v>479.2</v>
      </c>
      <c r="H227" s="2">
        <v>0</v>
      </c>
      <c r="I227" s="2">
        <v>0</v>
      </c>
      <c r="J227" s="100">
        <f t="shared" si="3"/>
        <v>529671.22999999986</v>
      </c>
      <c r="K227" s="2"/>
      <c r="L227" s="3"/>
      <c r="M227" s="108"/>
      <c r="N227" s="108"/>
      <c r="O227" s="2">
        <v>0</v>
      </c>
      <c r="P227" s="3"/>
    </row>
    <row r="228" spans="1:16" x14ac:dyDescent="0.3">
      <c r="A228">
        <v>71017</v>
      </c>
      <c r="B228" s="2">
        <v>1403448.46</v>
      </c>
      <c r="C228" s="2">
        <v>2866946.58</v>
      </c>
      <c r="D228" s="2">
        <v>23390.35</v>
      </c>
      <c r="E228" s="2">
        <v>17302.009999999998</v>
      </c>
      <c r="F228" s="2">
        <v>34896.699999999997</v>
      </c>
      <c r="G228" s="2">
        <v>288.36</v>
      </c>
      <c r="H228" s="2">
        <v>0</v>
      </c>
      <c r="I228" s="2">
        <v>0</v>
      </c>
      <c r="J228" s="100">
        <f t="shared" si="3"/>
        <v>2925521.99</v>
      </c>
      <c r="K228" s="2"/>
      <c r="L228" s="3"/>
      <c r="M228" s="108"/>
      <c r="N228" s="108"/>
      <c r="O228" s="2">
        <v>0</v>
      </c>
      <c r="P228" s="3"/>
    </row>
    <row r="229" spans="1:16" x14ac:dyDescent="0.3">
      <c r="A229">
        <v>71018</v>
      </c>
      <c r="B229" s="2">
        <v>2332255.65</v>
      </c>
      <c r="C229" s="2">
        <v>4536365.7300000004</v>
      </c>
      <c r="D229" s="2">
        <v>38870.86</v>
      </c>
      <c r="E229" s="2">
        <v>76649.36</v>
      </c>
      <c r="F229" s="2">
        <v>156789.54999999999</v>
      </c>
      <c r="G229" s="2">
        <v>1277.49</v>
      </c>
      <c r="H229" s="2">
        <v>0</v>
      </c>
      <c r="I229" s="2">
        <v>0</v>
      </c>
      <c r="J229" s="100">
        <f t="shared" si="3"/>
        <v>4733303.6300000008</v>
      </c>
      <c r="K229" s="2"/>
      <c r="L229" s="3"/>
      <c r="M229" s="108"/>
      <c r="N229" s="108"/>
      <c r="O229" s="2">
        <v>234379.68</v>
      </c>
      <c r="P229" s="3"/>
    </row>
    <row r="230" spans="1:16" x14ac:dyDescent="0.3">
      <c r="A230">
        <v>71019</v>
      </c>
      <c r="B230" s="2">
        <v>1160705.1399999999</v>
      </c>
      <c r="C230" s="2">
        <v>2374284.7999999998</v>
      </c>
      <c r="D230" s="2">
        <v>19344.91</v>
      </c>
      <c r="E230" s="2">
        <v>6328.8</v>
      </c>
      <c r="F230" s="2">
        <v>12945.87</v>
      </c>
      <c r="G230" s="2">
        <v>105.48</v>
      </c>
      <c r="H230" s="2">
        <v>0</v>
      </c>
      <c r="I230" s="2">
        <v>0</v>
      </c>
      <c r="J230" s="100">
        <f t="shared" si="3"/>
        <v>2406681.06</v>
      </c>
      <c r="K230" s="2"/>
      <c r="L230" s="3"/>
      <c r="M230" s="108"/>
      <c r="N230" s="108"/>
      <c r="O230" s="2">
        <v>0</v>
      </c>
      <c r="P230" s="3"/>
    </row>
    <row r="231" spans="1:16" x14ac:dyDescent="0.3">
      <c r="A231">
        <v>71020</v>
      </c>
      <c r="B231" s="2">
        <v>645325.89</v>
      </c>
      <c r="C231" s="2">
        <v>1320049.8799999999</v>
      </c>
      <c r="D231" s="2">
        <v>10755.41</v>
      </c>
      <c r="E231" s="2">
        <v>1915.56</v>
      </c>
      <c r="F231" s="2">
        <v>3918</v>
      </c>
      <c r="G231" s="2">
        <v>31.92</v>
      </c>
      <c r="H231" s="2">
        <v>0</v>
      </c>
      <c r="I231" s="2">
        <v>0</v>
      </c>
      <c r="J231" s="100">
        <f t="shared" si="3"/>
        <v>1334755.2099999997</v>
      </c>
      <c r="K231" s="2"/>
      <c r="L231" s="3"/>
      <c r="M231" s="108"/>
      <c r="N231" s="108"/>
      <c r="O231" s="2">
        <v>0</v>
      </c>
      <c r="P231" s="3"/>
    </row>
    <row r="232" spans="1:16" x14ac:dyDescent="0.3">
      <c r="A232">
        <v>71024</v>
      </c>
      <c r="B232" s="2">
        <v>112367.95</v>
      </c>
      <c r="C232" s="2">
        <v>229854.9</v>
      </c>
      <c r="D232" s="2">
        <v>1872.81</v>
      </c>
      <c r="E232" s="2">
        <v>0</v>
      </c>
      <c r="F232" s="2">
        <v>0</v>
      </c>
      <c r="G232" s="2">
        <v>0</v>
      </c>
      <c r="H232" s="2">
        <v>0</v>
      </c>
      <c r="I232" s="2">
        <v>0</v>
      </c>
      <c r="J232" s="100">
        <f t="shared" si="3"/>
        <v>231727.71</v>
      </c>
      <c r="K232" s="2"/>
      <c r="L232" s="3"/>
      <c r="M232" s="108"/>
      <c r="N232" s="108"/>
      <c r="O232" s="2">
        <v>0</v>
      </c>
      <c r="P232" s="3"/>
    </row>
    <row r="233" spans="1:16" x14ac:dyDescent="0.3">
      <c r="A233">
        <v>71025</v>
      </c>
      <c r="B233" s="2">
        <v>224631.1</v>
      </c>
      <c r="C233" s="2">
        <v>440673.33</v>
      </c>
      <c r="D233" s="2">
        <v>3743.86</v>
      </c>
      <c r="E233" s="2">
        <v>0</v>
      </c>
      <c r="F233" s="2">
        <v>0</v>
      </c>
      <c r="G233" s="2">
        <v>0</v>
      </c>
      <c r="H233" s="2">
        <v>0</v>
      </c>
      <c r="I233" s="2">
        <v>0</v>
      </c>
      <c r="J233" s="100">
        <f t="shared" si="3"/>
        <v>444417.19</v>
      </c>
      <c r="K233" s="2"/>
      <c r="L233" s="3"/>
      <c r="M233" s="108"/>
      <c r="N233" s="108"/>
      <c r="O233" s="2">
        <v>18821.849999999999</v>
      </c>
      <c r="P233" s="3"/>
    </row>
    <row r="234" spans="1:16" x14ac:dyDescent="0.3">
      <c r="A234">
        <v>71026</v>
      </c>
      <c r="B234" s="2">
        <v>151179.76999999999</v>
      </c>
      <c r="C234" s="2">
        <v>309244.63</v>
      </c>
      <c r="D234" s="2">
        <v>2519.7600000000002</v>
      </c>
      <c r="E234" s="2">
        <v>225.3</v>
      </c>
      <c r="F234" s="2">
        <v>460.73</v>
      </c>
      <c r="G234" s="2">
        <v>3.76</v>
      </c>
      <c r="H234" s="2">
        <v>0</v>
      </c>
      <c r="I234" s="2">
        <v>0</v>
      </c>
      <c r="J234" s="100">
        <f t="shared" si="3"/>
        <v>312228.88</v>
      </c>
      <c r="K234" s="2"/>
      <c r="L234" s="3"/>
      <c r="M234" s="108"/>
      <c r="N234" s="108"/>
      <c r="O234" s="2">
        <v>0</v>
      </c>
      <c r="P234" s="3"/>
    </row>
    <row r="235" spans="1:16" x14ac:dyDescent="0.3">
      <c r="A235">
        <v>71027</v>
      </c>
      <c r="B235" s="2">
        <v>23397.58</v>
      </c>
      <c r="C235" s="2">
        <v>46667.01</v>
      </c>
      <c r="D235" s="2">
        <v>0</v>
      </c>
      <c r="E235" s="2">
        <v>0</v>
      </c>
      <c r="F235" s="2">
        <v>0</v>
      </c>
      <c r="G235" s="2">
        <v>0</v>
      </c>
      <c r="H235" s="2">
        <v>0</v>
      </c>
      <c r="I235" s="2">
        <v>0</v>
      </c>
      <c r="J235" s="100">
        <f t="shared" si="3"/>
        <v>46667.01</v>
      </c>
      <c r="K235" s="2"/>
      <c r="L235" s="3"/>
      <c r="M235" s="108"/>
      <c r="N235" s="108"/>
      <c r="O235" s="2">
        <v>1194.05</v>
      </c>
      <c r="P235" s="3"/>
    </row>
    <row r="236" spans="1:16" x14ac:dyDescent="0.3">
      <c r="A236">
        <v>71028</v>
      </c>
      <c r="B236" s="2">
        <v>20737.560000000001</v>
      </c>
      <c r="C236" s="2">
        <v>41807.47</v>
      </c>
      <c r="D236" s="2">
        <v>345.62</v>
      </c>
      <c r="E236" s="2">
        <v>5081.1499999999996</v>
      </c>
      <c r="F236" s="2">
        <v>10393.61</v>
      </c>
      <c r="G236" s="2">
        <v>84.69</v>
      </c>
      <c r="H236" s="2">
        <v>0</v>
      </c>
      <c r="I236" s="2">
        <v>0</v>
      </c>
      <c r="J236" s="100">
        <f t="shared" si="3"/>
        <v>52631.390000000007</v>
      </c>
      <c r="K236" s="2"/>
      <c r="L236" s="3"/>
      <c r="M236" s="108"/>
      <c r="N236" s="108"/>
      <c r="O236" s="2">
        <v>612.29999999999995</v>
      </c>
      <c r="P236" s="3"/>
    </row>
    <row r="237" spans="1:16" x14ac:dyDescent="0.3">
      <c r="A237">
        <v>71030</v>
      </c>
      <c r="B237" s="2">
        <v>10486.24</v>
      </c>
      <c r="C237" s="2">
        <v>20768.310000000001</v>
      </c>
      <c r="D237" s="2">
        <v>174.76</v>
      </c>
      <c r="E237" s="2">
        <v>14.85</v>
      </c>
      <c r="F237" s="2">
        <v>30.38</v>
      </c>
      <c r="G237" s="2">
        <v>0.25</v>
      </c>
      <c r="H237" s="2">
        <v>0</v>
      </c>
      <c r="I237" s="2">
        <v>0</v>
      </c>
      <c r="J237" s="100">
        <f t="shared" si="3"/>
        <v>20973.7</v>
      </c>
      <c r="K237" s="2"/>
      <c r="L237" s="3"/>
      <c r="M237" s="108"/>
      <c r="N237" s="108"/>
      <c r="O237" s="2">
        <v>681.5</v>
      </c>
      <c r="P237" s="3"/>
    </row>
    <row r="238" spans="1:16" x14ac:dyDescent="0.3">
      <c r="A238">
        <v>71031</v>
      </c>
      <c r="B238" s="2">
        <v>95684.67</v>
      </c>
      <c r="C238" s="2">
        <v>195727.58</v>
      </c>
      <c r="D238" s="2">
        <v>1594.73</v>
      </c>
      <c r="E238" s="2">
        <v>135</v>
      </c>
      <c r="F238" s="2">
        <v>276.14999999999998</v>
      </c>
      <c r="G238" s="2">
        <v>2.25</v>
      </c>
      <c r="H238" s="2">
        <v>0</v>
      </c>
      <c r="I238" s="2">
        <v>0</v>
      </c>
      <c r="J238" s="100">
        <f t="shared" si="3"/>
        <v>197600.71</v>
      </c>
      <c r="K238" s="2"/>
      <c r="L238" s="3"/>
      <c r="M238" s="108"/>
      <c r="N238" s="108"/>
      <c r="O238" s="2">
        <v>0</v>
      </c>
      <c r="P238" s="3"/>
    </row>
    <row r="239" spans="1:16" x14ac:dyDescent="0.3">
      <c r="A239">
        <v>71032</v>
      </c>
      <c r="B239" s="2">
        <v>78097.570000000007</v>
      </c>
      <c r="C239" s="2">
        <v>159752.64000000001</v>
      </c>
      <c r="D239" s="2">
        <v>1301.58</v>
      </c>
      <c r="E239" s="2">
        <v>0</v>
      </c>
      <c r="F239" s="2">
        <v>0</v>
      </c>
      <c r="G239" s="2">
        <v>0</v>
      </c>
      <c r="H239" s="2">
        <v>0</v>
      </c>
      <c r="I239" s="2">
        <v>0</v>
      </c>
      <c r="J239" s="100">
        <f t="shared" si="3"/>
        <v>161054.22</v>
      </c>
      <c r="K239" s="2"/>
      <c r="L239" s="3"/>
      <c r="M239" s="108"/>
      <c r="N239" s="108"/>
      <c r="O239" s="2">
        <v>0</v>
      </c>
      <c r="P239" s="3"/>
    </row>
    <row r="240" spans="1:16" x14ac:dyDescent="0.3">
      <c r="A240">
        <v>71034</v>
      </c>
      <c r="B240" s="2">
        <v>18883.990000000002</v>
      </c>
      <c r="C240" s="2">
        <v>34739.83</v>
      </c>
      <c r="D240" s="2">
        <v>314.73</v>
      </c>
      <c r="E240" s="2">
        <v>508.65</v>
      </c>
      <c r="F240" s="2">
        <v>1040.45</v>
      </c>
      <c r="G240" s="2">
        <v>8.48</v>
      </c>
      <c r="H240" s="2">
        <v>0</v>
      </c>
      <c r="I240" s="2">
        <v>0</v>
      </c>
      <c r="J240" s="100">
        <f t="shared" si="3"/>
        <v>36103.490000000005</v>
      </c>
      <c r="K240" s="2"/>
      <c r="L240" s="3"/>
      <c r="M240" s="108"/>
      <c r="N240" s="108"/>
      <c r="O240" s="2">
        <v>3888.69</v>
      </c>
      <c r="P240" s="3"/>
    </row>
    <row r="241" spans="1:16" x14ac:dyDescent="0.3">
      <c r="A241">
        <v>71035</v>
      </c>
      <c r="B241" s="2">
        <v>10247.540000000001</v>
      </c>
      <c r="C241" s="2">
        <v>20961.84</v>
      </c>
      <c r="D241" s="2">
        <v>170.78</v>
      </c>
      <c r="E241" s="2">
        <v>0</v>
      </c>
      <c r="F241" s="2">
        <v>0</v>
      </c>
      <c r="G241" s="2">
        <v>0</v>
      </c>
      <c r="H241" s="2">
        <v>0</v>
      </c>
      <c r="I241" s="2">
        <v>0</v>
      </c>
      <c r="J241" s="100">
        <f t="shared" si="3"/>
        <v>21132.62</v>
      </c>
      <c r="K241" s="2"/>
      <c r="L241" s="3"/>
      <c r="M241" s="108"/>
      <c r="N241" s="108"/>
      <c r="O241" s="2">
        <v>0</v>
      </c>
      <c r="P241" s="3"/>
    </row>
    <row r="242" spans="1:16" x14ac:dyDescent="0.3">
      <c r="A242">
        <v>71036</v>
      </c>
      <c r="B242" s="2">
        <v>21427.68</v>
      </c>
      <c r="C242" s="2">
        <v>43831.9</v>
      </c>
      <c r="D242" s="2">
        <v>357.14</v>
      </c>
      <c r="E242" s="2">
        <v>6364.32</v>
      </c>
      <c r="F242" s="2">
        <v>13018.96</v>
      </c>
      <c r="G242" s="2">
        <v>106.08</v>
      </c>
      <c r="H242" s="2">
        <v>0</v>
      </c>
      <c r="I242" s="2">
        <v>0</v>
      </c>
      <c r="J242" s="100">
        <f t="shared" si="3"/>
        <v>57314.080000000002</v>
      </c>
      <c r="K242" s="2"/>
      <c r="L242" s="3"/>
      <c r="M242" s="108"/>
      <c r="N242" s="108"/>
      <c r="O242" s="2">
        <v>0</v>
      </c>
      <c r="P242" s="3"/>
    </row>
    <row r="243" spans="1:16" x14ac:dyDescent="0.3">
      <c r="A243">
        <v>71037</v>
      </c>
      <c r="B243" s="2">
        <v>65583.429999999993</v>
      </c>
      <c r="C243" s="2">
        <v>131864.26999999999</v>
      </c>
      <c r="D243" s="2">
        <v>1093.1099999999999</v>
      </c>
      <c r="E243" s="2">
        <v>0</v>
      </c>
      <c r="F243" s="2">
        <v>0</v>
      </c>
      <c r="G243" s="2">
        <v>0</v>
      </c>
      <c r="H243" s="2">
        <v>0</v>
      </c>
      <c r="I243" s="2">
        <v>0</v>
      </c>
      <c r="J243" s="100">
        <f t="shared" si="3"/>
        <v>132957.37999999998</v>
      </c>
      <c r="K243" s="2"/>
      <c r="L243" s="3"/>
      <c r="M243" s="108"/>
      <c r="N243" s="108"/>
      <c r="O243" s="2">
        <v>2290.8200000000002</v>
      </c>
      <c r="P243" s="3"/>
    </row>
    <row r="244" spans="1:16" x14ac:dyDescent="0.3">
      <c r="A244">
        <v>71038</v>
      </c>
      <c r="B244" s="2">
        <v>183730.35</v>
      </c>
      <c r="C244" s="2">
        <v>362894.49</v>
      </c>
      <c r="D244" s="2">
        <v>3062.18</v>
      </c>
      <c r="E244" s="2">
        <v>0</v>
      </c>
      <c r="F244" s="2">
        <v>0</v>
      </c>
      <c r="G244" s="2">
        <v>0</v>
      </c>
      <c r="H244" s="2">
        <v>0</v>
      </c>
      <c r="I244" s="2">
        <v>0</v>
      </c>
      <c r="J244" s="100">
        <f t="shared" si="3"/>
        <v>365956.67</v>
      </c>
      <c r="K244" s="2"/>
      <c r="L244" s="3"/>
      <c r="M244" s="108"/>
      <c r="N244" s="108"/>
      <c r="O244" s="2">
        <v>12935.5</v>
      </c>
      <c r="P244" s="3"/>
    </row>
    <row r="245" spans="1:16" x14ac:dyDescent="0.3">
      <c r="A245">
        <v>71042</v>
      </c>
      <c r="B245" s="2">
        <v>24262.18</v>
      </c>
      <c r="C245" s="2">
        <v>49633.27</v>
      </c>
      <c r="D245" s="2">
        <v>404.42</v>
      </c>
      <c r="E245" s="2">
        <v>0</v>
      </c>
      <c r="F245" s="2">
        <v>0</v>
      </c>
      <c r="G245" s="2">
        <v>0</v>
      </c>
      <c r="H245" s="2">
        <v>0</v>
      </c>
      <c r="I245" s="2">
        <v>0</v>
      </c>
      <c r="J245" s="100">
        <f t="shared" si="3"/>
        <v>50037.689999999995</v>
      </c>
      <c r="K245" s="2"/>
      <c r="L245" s="3"/>
      <c r="M245" s="108"/>
      <c r="N245" s="108"/>
      <c r="O245" s="2">
        <v>0</v>
      </c>
      <c r="P245" s="3"/>
    </row>
    <row r="246" spans="1:16" x14ac:dyDescent="0.3">
      <c r="A246">
        <v>71043</v>
      </c>
      <c r="B246" s="2">
        <v>7527.36</v>
      </c>
      <c r="C246" s="2">
        <v>14919.41</v>
      </c>
      <c r="D246" s="2">
        <v>0</v>
      </c>
      <c r="E246" s="2">
        <v>0</v>
      </c>
      <c r="F246" s="2">
        <v>0</v>
      </c>
      <c r="G246" s="2">
        <v>0</v>
      </c>
      <c r="H246" s="2">
        <v>0</v>
      </c>
      <c r="I246" s="2">
        <v>0</v>
      </c>
      <c r="J246" s="100">
        <f t="shared" si="3"/>
        <v>14919.41</v>
      </c>
      <c r="K246" s="2"/>
      <c r="L246" s="3"/>
      <c r="M246" s="108"/>
      <c r="N246" s="108"/>
      <c r="O246" s="2">
        <v>478.23</v>
      </c>
      <c r="P246" s="3"/>
    </row>
    <row r="247" spans="1:16" x14ac:dyDescent="0.3">
      <c r="A247">
        <v>71044</v>
      </c>
      <c r="B247" s="2">
        <v>491266.34</v>
      </c>
      <c r="C247" s="2">
        <v>1004912.79</v>
      </c>
      <c r="D247" s="2">
        <v>0</v>
      </c>
      <c r="E247" s="2">
        <v>0</v>
      </c>
      <c r="F247" s="2">
        <v>0</v>
      </c>
      <c r="G247" s="2">
        <v>0</v>
      </c>
      <c r="H247" s="2">
        <v>0</v>
      </c>
      <c r="I247" s="2">
        <v>0</v>
      </c>
      <c r="J247" s="100">
        <f t="shared" si="3"/>
        <v>1004912.79</v>
      </c>
      <c r="K247" s="2"/>
      <c r="L247" s="3"/>
      <c r="M247" s="108"/>
      <c r="N247" s="108"/>
      <c r="O247" s="2">
        <v>0</v>
      </c>
      <c r="P247" s="3"/>
    </row>
    <row r="248" spans="1:16" x14ac:dyDescent="0.3">
      <c r="A248">
        <v>71045</v>
      </c>
      <c r="B248" s="2">
        <v>152948.24</v>
      </c>
      <c r="C248" s="2">
        <v>312864.28999999998</v>
      </c>
      <c r="D248" s="2">
        <v>2549.1</v>
      </c>
      <c r="E248" s="2">
        <v>3514.95</v>
      </c>
      <c r="F248" s="2">
        <v>7189.97</v>
      </c>
      <c r="G248" s="2">
        <v>58.58</v>
      </c>
      <c r="H248" s="2">
        <v>0</v>
      </c>
      <c r="I248" s="2">
        <v>0</v>
      </c>
      <c r="J248" s="100">
        <f t="shared" si="3"/>
        <v>322661.93999999994</v>
      </c>
      <c r="K248" s="2"/>
      <c r="L248" s="3"/>
      <c r="M248" s="108"/>
      <c r="N248" s="108"/>
      <c r="O248" s="2">
        <v>0</v>
      </c>
      <c r="P248" s="3"/>
    </row>
    <row r="249" spans="1:16" x14ac:dyDescent="0.3">
      <c r="A249">
        <v>71047</v>
      </c>
      <c r="B249" s="2">
        <v>87670.24</v>
      </c>
      <c r="C249" s="2">
        <v>174888.73</v>
      </c>
      <c r="D249" s="2">
        <v>1461.13</v>
      </c>
      <c r="E249" s="2">
        <v>519.20000000000005</v>
      </c>
      <c r="F249" s="2">
        <v>1062.1099999999999</v>
      </c>
      <c r="G249" s="2">
        <v>8.65</v>
      </c>
      <c r="H249" s="2">
        <v>0</v>
      </c>
      <c r="I249" s="2">
        <v>0</v>
      </c>
      <c r="J249" s="100">
        <f t="shared" si="3"/>
        <v>177420.62</v>
      </c>
      <c r="K249" s="2"/>
      <c r="L249" s="3"/>
      <c r="M249" s="108"/>
      <c r="N249" s="108"/>
      <c r="O249" s="2">
        <v>4445.53</v>
      </c>
      <c r="P249" s="3"/>
    </row>
    <row r="250" spans="1:16" x14ac:dyDescent="0.3">
      <c r="A250">
        <v>71048</v>
      </c>
      <c r="B250" s="2">
        <v>14997.54</v>
      </c>
      <c r="C250" s="2">
        <v>30678.79</v>
      </c>
      <c r="D250" s="2">
        <v>0</v>
      </c>
      <c r="E250" s="2">
        <v>300.43</v>
      </c>
      <c r="F250" s="2">
        <v>614.59</v>
      </c>
      <c r="G250" s="2">
        <v>0</v>
      </c>
      <c r="H250" s="2">
        <v>0</v>
      </c>
      <c r="I250" s="2">
        <v>0</v>
      </c>
      <c r="J250" s="100">
        <f t="shared" si="3"/>
        <v>31293.38</v>
      </c>
      <c r="K250" s="2"/>
      <c r="L250" s="3"/>
      <c r="M250" s="108"/>
      <c r="N250" s="108"/>
      <c r="O250" s="2">
        <v>0</v>
      </c>
      <c r="P250" s="3"/>
    </row>
    <row r="251" spans="1:16" x14ac:dyDescent="0.3">
      <c r="A251">
        <v>71101</v>
      </c>
      <c r="B251" s="2">
        <v>683402.12</v>
      </c>
      <c r="C251" s="2">
        <v>1397937.44</v>
      </c>
      <c r="D251" s="2">
        <v>11390.11</v>
      </c>
      <c r="E251" s="2">
        <v>20655.849999999999</v>
      </c>
      <c r="F251" s="2">
        <v>42252.91</v>
      </c>
      <c r="G251" s="2">
        <v>344.29</v>
      </c>
      <c r="H251" s="2">
        <v>0</v>
      </c>
      <c r="I251" s="2">
        <v>0</v>
      </c>
      <c r="J251" s="100">
        <f t="shared" si="3"/>
        <v>1451924.75</v>
      </c>
      <c r="K251" s="2"/>
      <c r="L251" s="3"/>
      <c r="M251" s="108"/>
      <c r="N251" s="108"/>
      <c r="O251" s="2">
        <v>0</v>
      </c>
      <c r="P251" s="3"/>
    </row>
    <row r="252" spans="1:16" x14ac:dyDescent="0.3">
      <c r="A252">
        <v>71103</v>
      </c>
      <c r="B252" s="2">
        <v>654379.06000000006</v>
      </c>
      <c r="C252" s="2">
        <v>1292274.04</v>
      </c>
      <c r="D252" s="2">
        <v>10906.29</v>
      </c>
      <c r="E252" s="2">
        <v>19469.64</v>
      </c>
      <c r="F252" s="2">
        <v>39825.79</v>
      </c>
      <c r="G252" s="2">
        <v>324.47000000000003</v>
      </c>
      <c r="H252" s="2">
        <v>0</v>
      </c>
      <c r="I252" s="2">
        <v>0</v>
      </c>
      <c r="J252" s="100">
        <f t="shared" si="3"/>
        <v>1343330.59</v>
      </c>
      <c r="K252" s="2"/>
      <c r="L252" s="3"/>
      <c r="M252" s="108"/>
      <c r="N252" s="108"/>
      <c r="O252" s="2">
        <v>46293.78</v>
      </c>
      <c r="P252" s="3"/>
    </row>
    <row r="253" spans="1:16" x14ac:dyDescent="0.3">
      <c r="A253">
        <v>71105</v>
      </c>
      <c r="B253" s="2">
        <v>229527.15</v>
      </c>
      <c r="C253" s="2">
        <v>447988.83</v>
      </c>
      <c r="D253" s="2">
        <v>3825.42</v>
      </c>
      <c r="E253" s="2">
        <v>16265.92</v>
      </c>
      <c r="F253" s="2">
        <v>33272.93</v>
      </c>
      <c r="G253" s="2">
        <v>271.11</v>
      </c>
      <c r="H253" s="2">
        <v>0</v>
      </c>
      <c r="I253" s="2">
        <v>0</v>
      </c>
      <c r="J253" s="100">
        <f t="shared" si="3"/>
        <v>485358.29</v>
      </c>
      <c r="K253" s="2"/>
      <c r="L253" s="3"/>
      <c r="M253" s="108"/>
      <c r="N253" s="108"/>
      <c r="O253" s="2">
        <v>21522.25</v>
      </c>
      <c r="P253" s="3"/>
    </row>
    <row r="254" spans="1:16" x14ac:dyDescent="0.3">
      <c r="A254">
        <v>71106</v>
      </c>
      <c r="B254" s="2">
        <v>43024.33</v>
      </c>
      <c r="C254" s="2">
        <v>84416.86</v>
      </c>
      <c r="D254" s="2">
        <v>717.1</v>
      </c>
      <c r="E254" s="2">
        <v>0</v>
      </c>
      <c r="F254" s="2">
        <v>0</v>
      </c>
      <c r="G254" s="2">
        <v>0</v>
      </c>
      <c r="H254" s="2">
        <v>0</v>
      </c>
      <c r="I254" s="2">
        <v>0</v>
      </c>
      <c r="J254" s="100">
        <f t="shared" si="3"/>
        <v>85133.96</v>
      </c>
      <c r="K254" s="2"/>
      <c r="L254" s="3"/>
      <c r="M254" s="108"/>
      <c r="N254" s="108"/>
      <c r="O254" s="2">
        <v>3595.22</v>
      </c>
      <c r="P254" s="3"/>
    </row>
    <row r="255" spans="1:16" x14ac:dyDescent="0.3">
      <c r="A255">
        <v>71107</v>
      </c>
      <c r="B255" s="2">
        <v>32340.57</v>
      </c>
      <c r="C255" s="2">
        <v>66154.740000000005</v>
      </c>
      <c r="D255" s="2">
        <v>538.99</v>
      </c>
      <c r="E255" s="2">
        <v>0</v>
      </c>
      <c r="F255" s="2">
        <v>0</v>
      </c>
      <c r="G255" s="2">
        <v>0</v>
      </c>
      <c r="H255" s="2">
        <v>0</v>
      </c>
      <c r="I255" s="2">
        <v>0</v>
      </c>
      <c r="J255" s="100">
        <f t="shared" si="3"/>
        <v>66693.73000000001</v>
      </c>
      <c r="K255" s="2"/>
      <c r="L255" s="3"/>
      <c r="M255" s="108"/>
      <c r="N255" s="108"/>
      <c r="O255" s="2">
        <v>0</v>
      </c>
      <c r="P255" s="3"/>
    </row>
    <row r="256" spans="1:16" x14ac:dyDescent="0.3">
      <c r="A256">
        <v>71108</v>
      </c>
      <c r="B256" s="2">
        <v>55832.95</v>
      </c>
      <c r="C256" s="2">
        <v>110018.23</v>
      </c>
      <c r="D256" s="2">
        <v>930.63</v>
      </c>
      <c r="E256" s="2">
        <v>0</v>
      </c>
      <c r="F256" s="2">
        <v>0</v>
      </c>
      <c r="G256" s="2">
        <v>0</v>
      </c>
      <c r="H256" s="2">
        <v>0</v>
      </c>
      <c r="I256" s="2">
        <v>0</v>
      </c>
      <c r="J256" s="100">
        <f t="shared" si="3"/>
        <v>110948.86</v>
      </c>
      <c r="K256" s="2"/>
      <c r="L256" s="3"/>
      <c r="M256" s="108"/>
      <c r="N256" s="108"/>
      <c r="O256" s="2">
        <v>4190.8599999999997</v>
      </c>
      <c r="P256" s="3"/>
    </row>
    <row r="257" spans="1:16" x14ac:dyDescent="0.3">
      <c r="A257">
        <v>71109</v>
      </c>
      <c r="B257" s="2">
        <v>49177.48</v>
      </c>
      <c r="C257" s="2">
        <v>94784.33</v>
      </c>
      <c r="D257" s="2">
        <v>819.63</v>
      </c>
      <c r="E257" s="2">
        <v>0</v>
      </c>
      <c r="F257" s="2">
        <v>0</v>
      </c>
      <c r="G257" s="2">
        <v>0</v>
      </c>
      <c r="H257" s="2">
        <v>0</v>
      </c>
      <c r="I257" s="2">
        <v>0</v>
      </c>
      <c r="J257" s="100">
        <f t="shared" si="3"/>
        <v>95603.96</v>
      </c>
      <c r="K257" s="2"/>
      <c r="L257" s="3"/>
      <c r="M257" s="108"/>
      <c r="N257" s="108"/>
      <c r="O257" s="2">
        <v>5810.1</v>
      </c>
      <c r="P257" s="3"/>
    </row>
    <row r="258" spans="1:16" x14ac:dyDescent="0.3">
      <c r="A258">
        <v>71112</v>
      </c>
      <c r="B258" s="2">
        <v>227375.03</v>
      </c>
      <c r="C258" s="2">
        <v>445957.3</v>
      </c>
      <c r="D258" s="2">
        <v>3789.55</v>
      </c>
      <c r="E258" s="2">
        <v>3978.73</v>
      </c>
      <c r="F258" s="2">
        <v>8138.73</v>
      </c>
      <c r="G258" s="2">
        <v>66.3</v>
      </c>
      <c r="H258" s="2">
        <v>0</v>
      </c>
      <c r="I258" s="2">
        <v>0</v>
      </c>
      <c r="J258" s="100">
        <f t="shared" si="3"/>
        <v>457951.87999999995</v>
      </c>
      <c r="K258" s="2"/>
      <c r="L258" s="3"/>
      <c r="M258" s="108"/>
      <c r="N258" s="108"/>
      <c r="O258" s="2">
        <v>19151.349999999999</v>
      </c>
      <c r="P258" s="3"/>
    </row>
    <row r="259" spans="1:16" x14ac:dyDescent="0.3">
      <c r="A259">
        <v>71114</v>
      </c>
      <c r="B259" s="2">
        <v>10807.91</v>
      </c>
      <c r="C259" s="2">
        <v>22108.2</v>
      </c>
      <c r="D259" s="2">
        <v>180.14</v>
      </c>
      <c r="E259" s="2">
        <v>0</v>
      </c>
      <c r="F259" s="2">
        <v>0</v>
      </c>
      <c r="G259" s="2">
        <v>0</v>
      </c>
      <c r="H259" s="2">
        <v>0</v>
      </c>
      <c r="I259" s="2">
        <v>0</v>
      </c>
      <c r="J259" s="100">
        <f t="shared" ref="J259:J322" si="4">SUM(C259:I259)-E259</f>
        <v>22288.34</v>
      </c>
      <c r="K259" s="2"/>
      <c r="L259" s="3"/>
      <c r="M259" s="108"/>
      <c r="N259" s="108"/>
      <c r="O259" s="2">
        <v>0</v>
      </c>
      <c r="P259" s="3"/>
    </row>
    <row r="260" spans="1:16" x14ac:dyDescent="0.3">
      <c r="A260">
        <v>71115</v>
      </c>
      <c r="B260" s="2">
        <v>62121.21</v>
      </c>
      <c r="C260" s="2">
        <v>127072.02</v>
      </c>
      <c r="D260" s="2">
        <v>1035.31</v>
      </c>
      <c r="E260" s="2">
        <v>0</v>
      </c>
      <c r="F260" s="2">
        <v>0</v>
      </c>
      <c r="G260" s="2">
        <v>0</v>
      </c>
      <c r="H260" s="2">
        <v>0</v>
      </c>
      <c r="I260" s="2">
        <v>0</v>
      </c>
      <c r="J260" s="100">
        <f t="shared" si="4"/>
        <v>128107.33</v>
      </c>
      <c r="K260" s="2"/>
      <c r="L260" s="3"/>
      <c r="M260" s="108"/>
      <c r="N260" s="108"/>
      <c r="O260" s="2">
        <v>0</v>
      </c>
      <c r="P260" s="3"/>
    </row>
    <row r="261" spans="1:16" x14ac:dyDescent="0.3">
      <c r="A261">
        <v>71117</v>
      </c>
      <c r="B261" s="2">
        <v>51248.94</v>
      </c>
      <c r="C261" s="2">
        <v>104832.49</v>
      </c>
      <c r="D261" s="2">
        <v>854.15</v>
      </c>
      <c r="E261" s="2">
        <v>0</v>
      </c>
      <c r="F261" s="2">
        <v>0</v>
      </c>
      <c r="G261" s="2">
        <v>0</v>
      </c>
      <c r="H261" s="2">
        <v>0</v>
      </c>
      <c r="I261" s="2">
        <v>0</v>
      </c>
      <c r="J261" s="100">
        <f t="shared" si="4"/>
        <v>105686.64</v>
      </c>
      <c r="K261" s="2"/>
      <c r="L261" s="3"/>
      <c r="M261" s="108"/>
      <c r="N261" s="108"/>
      <c r="O261" s="2">
        <v>0</v>
      </c>
      <c r="P261" s="3"/>
    </row>
    <row r="262" spans="1:16" x14ac:dyDescent="0.3">
      <c r="A262">
        <v>71118</v>
      </c>
      <c r="B262" s="2">
        <v>1166.4000000000001</v>
      </c>
      <c r="C262" s="2">
        <v>2385.94</v>
      </c>
      <c r="D262" s="2">
        <v>0</v>
      </c>
      <c r="E262" s="2">
        <v>0</v>
      </c>
      <c r="F262" s="2">
        <v>0</v>
      </c>
      <c r="G262" s="2">
        <v>0</v>
      </c>
      <c r="H262" s="2">
        <v>0</v>
      </c>
      <c r="I262" s="2">
        <v>0</v>
      </c>
      <c r="J262" s="100">
        <f t="shared" si="4"/>
        <v>2385.94</v>
      </c>
      <c r="K262" s="2"/>
      <c r="L262" s="3"/>
      <c r="M262" s="108"/>
      <c r="N262" s="108"/>
      <c r="O262" s="2">
        <v>0</v>
      </c>
      <c r="P262" s="3"/>
    </row>
    <row r="263" spans="1:16" x14ac:dyDescent="0.3">
      <c r="A263">
        <v>71201</v>
      </c>
      <c r="B263" s="2">
        <v>88838.71</v>
      </c>
      <c r="C263" s="2">
        <v>172124.6</v>
      </c>
      <c r="D263" s="2">
        <v>1480.64</v>
      </c>
      <c r="E263" s="2">
        <v>3152.69</v>
      </c>
      <c r="F263" s="2">
        <v>6448.91</v>
      </c>
      <c r="G263" s="2">
        <v>52.55</v>
      </c>
      <c r="H263" s="2">
        <v>0</v>
      </c>
      <c r="I263" s="2">
        <v>0</v>
      </c>
      <c r="J263" s="100">
        <f t="shared" si="4"/>
        <v>180106.7</v>
      </c>
      <c r="K263" s="2"/>
      <c r="L263" s="3"/>
      <c r="M263" s="108"/>
      <c r="N263" s="108"/>
      <c r="O263" s="2">
        <v>9600.49</v>
      </c>
      <c r="P263" s="3"/>
    </row>
    <row r="264" spans="1:16" x14ac:dyDescent="0.3">
      <c r="A264">
        <v>71202</v>
      </c>
      <c r="B264" s="2">
        <v>998989.73</v>
      </c>
      <c r="C264" s="2">
        <v>1973461.27</v>
      </c>
      <c r="D264" s="2">
        <v>16649.91</v>
      </c>
      <c r="E264" s="2">
        <v>52392.03</v>
      </c>
      <c r="F264" s="2">
        <v>107170.63</v>
      </c>
      <c r="G264" s="2">
        <v>873.18</v>
      </c>
      <c r="H264" s="2">
        <v>0</v>
      </c>
      <c r="I264" s="2">
        <v>0</v>
      </c>
      <c r="J264" s="100">
        <f t="shared" si="4"/>
        <v>2098154.9900000002</v>
      </c>
      <c r="K264" s="2"/>
      <c r="L264" s="3"/>
      <c r="M264" s="108"/>
      <c r="N264" s="108"/>
      <c r="O264" s="2">
        <v>70025.539999999994</v>
      </c>
      <c r="P264" s="3"/>
    </row>
    <row r="265" spans="1:16" x14ac:dyDescent="0.3">
      <c r="A265">
        <v>71205</v>
      </c>
      <c r="B265" s="2">
        <v>43747.73</v>
      </c>
      <c r="C265" s="2">
        <v>86050.04</v>
      </c>
      <c r="D265" s="2">
        <v>729.11</v>
      </c>
      <c r="E265" s="2">
        <v>4787.7700000000004</v>
      </c>
      <c r="F265" s="2">
        <v>9793.49</v>
      </c>
      <c r="G265" s="2">
        <v>79.790000000000006</v>
      </c>
      <c r="H265" s="2">
        <v>0</v>
      </c>
      <c r="I265" s="2">
        <v>0</v>
      </c>
      <c r="J265" s="100">
        <f t="shared" si="4"/>
        <v>96652.43</v>
      </c>
      <c r="K265" s="2"/>
      <c r="L265" s="3"/>
      <c r="M265" s="108"/>
      <c r="N265" s="108"/>
      <c r="O265" s="2">
        <v>3438.01</v>
      </c>
      <c r="P265" s="3"/>
    </row>
    <row r="266" spans="1:16" x14ac:dyDescent="0.3">
      <c r="A266">
        <v>71206</v>
      </c>
      <c r="B266" s="2">
        <v>294766.48</v>
      </c>
      <c r="C266" s="2">
        <v>602961</v>
      </c>
      <c r="D266" s="2">
        <v>4912.8599999999997</v>
      </c>
      <c r="E266" s="2">
        <v>7259.75</v>
      </c>
      <c r="F266" s="2">
        <v>14850.25</v>
      </c>
      <c r="G266" s="2">
        <v>121.01</v>
      </c>
      <c r="H266" s="2">
        <v>0</v>
      </c>
      <c r="I266" s="2">
        <v>0</v>
      </c>
      <c r="J266" s="100">
        <f t="shared" si="4"/>
        <v>622845.12</v>
      </c>
      <c r="K266" s="2"/>
      <c r="L266" s="3"/>
      <c r="M266" s="108"/>
      <c r="N266" s="108"/>
      <c r="O266" s="2">
        <v>0</v>
      </c>
      <c r="P266" s="3"/>
    </row>
    <row r="267" spans="1:16" x14ac:dyDescent="0.3">
      <c r="A267">
        <v>71207</v>
      </c>
      <c r="B267" s="2">
        <v>113971.44</v>
      </c>
      <c r="C267" s="2">
        <v>233134.89</v>
      </c>
      <c r="D267" s="2">
        <v>1899.51</v>
      </c>
      <c r="E267" s="2">
        <v>7116.39</v>
      </c>
      <c r="F267" s="2">
        <v>14557.17</v>
      </c>
      <c r="G267" s="2">
        <v>118.6</v>
      </c>
      <c r="H267" s="2">
        <v>0</v>
      </c>
      <c r="I267" s="2">
        <v>0</v>
      </c>
      <c r="J267" s="100">
        <f t="shared" si="4"/>
        <v>249710.17000000004</v>
      </c>
      <c r="K267" s="2"/>
      <c r="L267" s="3"/>
      <c r="M267" s="108"/>
      <c r="N267" s="108"/>
      <c r="O267" s="2">
        <v>0</v>
      </c>
      <c r="P267" s="3"/>
    </row>
    <row r="268" spans="1:16" x14ac:dyDescent="0.3">
      <c r="A268">
        <v>71209</v>
      </c>
      <c r="B268" s="2">
        <v>45956.76</v>
      </c>
      <c r="C268" s="2">
        <v>94006.78</v>
      </c>
      <c r="D268" s="2">
        <v>765.97</v>
      </c>
      <c r="E268" s="2">
        <v>536.41999999999996</v>
      </c>
      <c r="F268" s="2">
        <v>1097.21</v>
      </c>
      <c r="G268" s="2">
        <v>8.94</v>
      </c>
      <c r="H268" s="2">
        <v>0</v>
      </c>
      <c r="I268" s="2">
        <v>0</v>
      </c>
      <c r="J268" s="100">
        <f t="shared" si="4"/>
        <v>95878.900000000009</v>
      </c>
      <c r="K268" s="2"/>
      <c r="L268" s="3"/>
      <c r="M268" s="108"/>
      <c r="N268" s="108"/>
      <c r="O268" s="2">
        <v>0</v>
      </c>
      <c r="P268" s="3"/>
    </row>
    <row r="269" spans="1:16" x14ac:dyDescent="0.3">
      <c r="A269">
        <v>71210</v>
      </c>
      <c r="B269" s="2">
        <v>25908.37</v>
      </c>
      <c r="C269" s="2">
        <v>52997.17</v>
      </c>
      <c r="D269" s="2">
        <v>431.8</v>
      </c>
      <c r="E269" s="2">
        <v>0</v>
      </c>
      <c r="F269" s="2">
        <v>0</v>
      </c>
      <c r="G269" s="2">
        <v>0</v>
      </c>
      <c r="H269" s="2">
        <v>0</v>
      </c>
      <c r="I269" s="2">
        <v>0</v>
      </c>
      <c r="J269" s="100">
        <f t="shared" si="4"/>
        <v>53428.97</v>
      </c>
      <c r="K269" s="2"/>
      <c r="L269" s="3"/>
      <c r="M269" s="108"/>
      <c r="N269" s="108"/>
      <c r="O269" s="2">
        <v>0</v>
      </c>
      <c r="P269" s="3"/>
    </row>
    <row r="270" spans="1:16" x14ac:dyDescent="0.3">
      <c r="A270">
        <v>71213</v>
      </c>
      <c r="B270" s="2">
        <v>11296.32</v>
      </c>
      <c r="C270" s="2">
        <v>22343.7</v>
      </c>
      <c r="D270" s="2">
        <v>188.25</v>
      </c>
      <c r="E270" s="2">
        <v>0</v>
      </c>
      <c r="F270" s="2">
        <v>0</v>
      </c>
      <c r="G270" s="2">
        <v>0</v>
      </c>
      <c r="H270" s="2">
        <v>0</v>
      </c>
      <c r="I270" s="2">
        <v>0</v>
      </c>
      <c r="J270" s="100">
        <f t="shared" si="4"/>
        <v>22531.95</v>
      </c>
      <c r="K270" s="2"/>
      <c r="L270" s="3"/>
      <c r="M270" s="108"/>
      <c r="N270" s="108"/>
      <c r="O270" s="2">
        <v>763.49</v>
      </c>
      <c r="P270" s="3"/>
    </row>
    <row r="271" spans="1:16" x14ac:dyDescent="0.3">
      <c r="A271">
        <v>71214</v>
      </c>
      <c r="B271" s="2">
        <v>0</v>
      </c>
      <c r="C271" s="2">
        <v>0</v>
      </c>
      <c r="D271" s="2">
        <v>0</v>
      </c>
      <c r="E271" s="2">
        <v>844.74</v>
      </c>
      <c r="F271" s="2">
        <v>1707.2</v>
      </c>
      <c r="G271" s="2">
        <v>0</v>
      </c>
      <c r="H271" s="2">
        <v>0</v>
      </c>
      <c r="I271" s="2">
        <v>0</v>
      </c>
      <c r="J271" s="100">
        <f t="shared" si="4"/>
        <v>1707.2</v>
      </c>
      <c r="K271" s="2"/>
      <c r="L271" s="3"/>
      <c r="M271" s="108"/>
      <c r="N271" s="108"/>
      <c r="O271" s="2">
        <v>0</v>
      </c>
      <c r="P271" s="3"/>
    </row>
    <row r="272" spans="1:16" x14ac:dyDescent="0.3">
      <c r="A272">
        <v>71216</v>
      </c>
      <c r="B272" s="2">
        <v>11666.17</v>
      </c>
      <c r="C272" s="2">
        <v>23863.5</v>
      </c>
      <c r="D272" s="2">
        <v>194.42</v>
      </c>
      <c r="E272" s="2">
        <v>0</v>
      </c>
      <c r="F272" s="2">
        <v>0</v>
      </c>
      <c r="G272" s="2">
        <v>0</v>
      </c>
      <c r="H272" s="2">
        <v>0</v>
      </c>
      <c r="I272" s="2">
        <v>0</v>
      </c>
      <c r="J272" s="100">
        <f t="shared" si="4"/>
        <v>24057.919999999998</v>
      </c>
      <c r="K272" s="2"/>
      <c r="L272" s="3"/>
      <c r="M272" s="108"/>
      <c r="N272" s="108"/>
      <c r="O272" s="2">
        <v>0</v>
      </c>
      <c r="P272" s="3"/>
    </row>
    <row r="273" spans="1:16" x14ac:dyDescent="0.3">
      <c r="A273">
        <v>71217</v>
      </c>
      <c r="B273" s="2">
        <v>7068.07</v>
      </c>
      <c r="C273" s="2">
        <v>14459.63</v>
      </c>
      <c r="D273" s="2">
        <v>117.83</v>
      </c>
      <c r="E273" s="2">
        <v>0</v>
      </c>
      <c r="F273" s="2">
        <v>0</v>
      </c>
      <c r="G273" s="2">
        <v>0</v>
      </c>
      <c r="H273" s="2">
        <v>0</v>
      </c>
      <c r="I273" s="2">
        <v>0</v>
      </c>
      <c r="J273" s="100">
        <f t="shared" si="4"/>
        <v>14577.46</v>
      </c>
      <c r="K273" s="2"/>
      <c r="L273" s="3"/>
      <c r="M273" s="108"/>
      <c r="N273" s="108"/>
      <c r="O273" s="2">
        <v>0</v>
      </c>
      <c r="P273" s="3"/>
    </row>
    <row r="274" spans="1:16" x14ac:dyDescent="0.3">
      <c r="A274">
        <v>71301</v>
      </c>
      <c r="B274" s="2">
        <v>235927.51</v>
      </c>
      <c r="C274" s="2">
        <v>461849.33</v>
      </c>
      <c r="D274" s="2">
        <v>3932.13</v>
      </c>
      <c r="E274" s="2">
        <v>6021.07</v>
      </c>
      <c r="F274" s="2">
        <v>12316.42</v>
      </c>
      <c r="G274" s="2">
        <v>100.34</v>
      </c>
      <c r="H274" s="2">
        <v>0</v>
      </c>
      <c r="I274" s="2">
        <v>0</v>
      </c>
      <c r="J274" s="100">
        <f t="shared" si="4"/>
        <v>478198.22000000003</v>
      </c>
      <c r="K274" s="2"/>
      <c r="L274" s="3"/>
      <c r="M274" s="108"/>
      <c r="N274" s="108"/>
      <c r="O274" s="2">
        <v>20755.34</v>
      </c>
      <c r="P274" s="3"/>
    </row>
    <row r="275" spans="1:16" x14ac:dyDescent="0.3">
      <c r="A275">
        <v>71302</v>
      </c>
      <c r="B275" s="2">
        <v>84307.66</v>
      </c>
      <c r="C275" s="2">
        <v>164923.19</v>
      </c>
      <c r="D275" s="2">
        <v>1405.07</v>
      </c>
      <c r="E275" s="2">
        <v>12301.01</v>
      </c>
      <c r="F275" s="2">
        <v>25162.34</v>
      </c>
      <c r="G275" s="2">
        <v>204.98</v>
      </c>
      <c r="H275" s="2">
        <v>0</v>
      </c>
      <c r="I275" s="2">
        <v>0</v>
      </c>
      <c r="J275" s="100">
        <f t="shared" si="4"/>
        <v>191695.58000000002</v>
      </c>
      <c r="K275" s="2"/>
      <c r="L275" s="3"/>
      <c r="M275" s="108"/>
      <c r="N275" s="108"/>
      <c r="O275" s="2">
        <v>7534.11</v>
      </c>
      <c r="P275" s="3"/>
    </row>
    <row r="276" spans="1:16" x14ac:dyDescent="0.3">
      <c r="A276">
        <v>71303</v>
      </c>
      <c r="B276" s="2">
        <v>507154.14</v>
      </c>
      <c r="C276" s="2">
        <v>985831.65</v>
      </c>
      <c r="D276" s="2">
        <v>8452.5</v>
      </c>
      <c r="E276" s="2">
        <v>26517.97</v>
      </c>
      <c r="F276" s="2">
        <v>54243.85</v>
      </c>
      <c r="G276" s="2">
        <v>442.02</v>
      </c>
      <c r="H276" s="2">
        <v>0</v>
      </c>
      <c r="I276" s="2">
        <v>0</v>
      </c>
      <c r="J276" s="100">
        <f t="shared" si="4"/>
        <v>1048970.02</v>
      </c>
      <c r="K276" s="2"/>
      <c r="L276" s="3"/>
      <c r="M276" s="108"/>
      <c r="N276" s="108"/>
      <c r="O276" s="2">
        <v>51592.36</v>
      </c>
      <c r="P276" s="3"/>
    </row>
    <row r="277" spans="1:16" x14ac:dyDescent="0.3">
      <c r="A277">
        <v>71304</v>
      </c>
      <c r="B277" s="2">
        <v>3504.53</v>
      </c>
      <c r="C277" s="2">
        <v>6806.29</v>
      </c>
      <c r="D277" s="2">
        <v>58.41</v>
      </c>
      <c r="E277" s="2">
        <v>324</v>
      </c>
      <c r="F277" s="2">
        <v>662.76</v>
      </c>
      <c r="G277" s="2">
        <v>5.4</v>
      </c>
      <c r="H277" s="2">
        <v>0</v>
      </c>
      <c r="I277" s="2">
        <v>0</v>
      </c>
      <c r="J277" s="100">
        <f t="shared" si="4"/>
        <v>7532.86</v>
      </c>
      <c r="K277" s="2"/>
      <c r="L277" s="3"/>
      <c r="M277" s="108"/>
      <c r="N277" s="108"/>
      <c r="O277" s="2">
        <v>362.47</v>
      </c>
      <c r="P277" s="3"/>
    </row>
    <row r="278" spans="1:16" x14ac:dyDescent="0.3">
      <c r="A278">
        <v>71305</v>
      </c>
      <c r="B278" s="2">
        <v>22737.48</v>
      </c>
      <c r="C278" s="2">
        <v>43685.99</v>
      </c>
      <c r="D278" s="2">
        <v>378.99</v>
      </c>
      <c r="E278" s="2">
        <v>1108.6300000000001</v>
      </c>
      <c r="F278" s="2">
        <v>2267.65</v>
      </c>
      <c r="G278" s="2">
        <v>18.47</v>
      </c>
      <c r="H278" s="2">
        <v>0</v>
      </c>
      <c r="I278" s="2">
        <v>0</v>
      </c>
      <c r="J278" s="100">
        <f t="shared" si="4"/>
        <v>46351.1</v>
      </c>
      <c r="K278" s="2"/>
      <c r="L278" s="3"/>
      <c r="M278" s="108"/>
      <c r="N278" s="108"/>
      <c r="O278" s="2">
        <v>2825.08</v>
      </c>
      <c r="P278" s="3"/>
    </row>
    <row r="279" spans="1:16" x14ac:dyDescent="0.3">
      <c r="A279">
        <v>71307</v>
      </c>
      <c r="B279" s="2">
        <v>30901.24</v>
      </c>
      <c r="C279" s="2">
        <v>61512.69</v>
      </c>
      <c r="D279" s="2">
        <v>515.04999999999995</v>
      </c>
      <c r="E279" s="2">
        <v>0</v>
      </c>
      <c r="F279" s="2">
        <v>0</v>
      </c>
      <c r="G279" s="2">
        <v>0</v>
      </c>
      <c r="H279" s="2">
        <v>0</v>
      </c>
      <c r="I279" s="2">
        <v>0</v>
      </c>
      <c r="J279" s="100">
        <f t="shared" si="4"/>
        <v>62027.740000000005</v>
      </c>
      <c r="K279" s="2"/>
      <c r="L279" s="3"/>
      <c r="M279" s="108"/>
      <c r="N279" s="108"/>
      <c r="O279" s="2">
        <v>775.2</v>
      </c>
      <c r="P279" s="3"/>
    </row>
    <row r="280" spans="1:16" x14ac:dyDescent="0.3">
      <c r="A280">
        <v>71309</v>
      </c>
      <c r="B280" s="2">
        <v>1611929.52</v>
      </c>
      <c r="C280" s="2">
        <v>3185180.59</v>
      </c>
      <c r="D280" s="2">
        <v>26865.31</v>
      </c>
      <c r="E280" s="2">
        <v>59147.54</v>
      </c>
      <c r="F280" s="2">
        <v>120989.72</v>
      </c>
      <c r="G280" s="2">
        <v>985.8</v>
      </c>
      <c r="H280" s="2">
        <v>0</v>
      </c>
      <c r="I280" s="2">
        <v>0</v>
      </c>
      <c r="J280" s="100">
        <f t="shared" si="4"/>
        <v>3334021.42</v>
      </c>
      <c r="K280" s="2"/>
      <c r="L280" s="3"/>
      <c r="M280" s="108"/>
      <c r="N280" s="108"/>
      <c r="O280" s="2">
        <v>112115.28</v>
      </c>
      <c r="P280" s="3"/>
    </row>
    <row r="281" spans="1:16" x14ac:dyDescent="0.3">
      <c r="A281">
        <v>71310</v>
      </c>
      <c r="B281" s="2">
        <v>11418.48</v>
      </c>
      <c r="C281" s="2">
        <v>23357.01</v>
      </c>
      <c r="D281" s="2">
        <v>190.32</v>
      </c>
      <c r="E281" s="2">
        <v>0</v>
      </c>
      <c r="F281" s="2">
        <v>0</v>
      </c>
      <c r="G281" s="2">
        <v>0</v>
      </c>
      <c r="H281" s="2">
        <v>0</v>
      </c>
      <c r="I281" s="2">
        <v>0</v>
      </c>
      <c r="J281" s="100">
        <f t="shared" si="4"/>
        <v>23547.329999999998</v>
      </c>
      <c r="K281" s="2"/>
      <c r="L281" s="3"/>
      <c r="M281" s="108"/>
      <c r="N281" s="108"/>
      <c r="O281" s="2">
        <v>0</v>
      </c>
      <c r="P281" s="3"/>
    </row>
    <row r="282" spans="1:16" x14ac:dyDescent="0.3">
      <c r="A282">
        <v>71311</v>
      </c>
      <c r="B282" s="2">
        <v>20024.330000000002</v>
      </c>
      <c r="C282" s="2">
        <v>39369.120000000003</v>
      </c>
      <c r="D282" s="2">
        <v>333.73</v>
      </c>
      <c r="E282" s="2">
        <v>571.04999999999995</v>
      </c>
      <c r="F282" s="2">
        <v>1168.1099999999999</v>
      </c>
      <c r="G282" s="2">
        <v>9.52</v>
      </c>
      <c r="H282" s="2">
        <v>0</v>
      </c>
      <c r="I282" s="2">
        <v>0</v>
      </c>
      <c r="J282" s="100">
        <f t="shared" si="4"/>
        <v>40880.480000000003</v>
      </c>
      <c r="K282" s="2"/>
      <c r="L282" s="3"/>
      <c r="M282" s="108"/>
      <c r="N282" s="108"/>
      <c r="O282" s="2">
        <v>1591.46</v>
      </c>
      <c r="P282" s="3"/>
    </row>
    <row r="283" spans="1:16" x14ac:dyDescent="0.3">
      <c r="A283">
        <v>71312</v>
      </c>
      <c r="B283" s="2">
        <v>86447.66</v>
      </c>
      <c r="C283" s="2">
        <v>176833.23</v>
      </c>
      <c r="D283" s="2">
        <v>1440.81</v>
      </c>
      <c r="E283" s="2">
        <v>26894.43</v>
      </c>
      <c r="F283" s="2">
        <v>55014.03</v>
      </c>
      <c r="G283" s="2">
        <v>448.22</v>
      </c>
      <c r="H283" s="2">
        <v>0</v>
      </c>
      <c r="I283" s="2">
        <v>0</v>
      </c>
      <c r="J283" s="100">
        <f t="shared" si="4"/>
        <v>233736.29</v>
      </c>
      <c r="K283" s="2"/>
      <c r="L283" s="3"/>
      <c r="M283" s="108"/>
      <c r="N283" s="108"/>
      <c r="O283" s="2">
        <v>0</v>
      </c>
      <c r="P283" s="3"/>
    </row>
    <row r="284" spans="1:16" x14ac:dyDescent="0.3">
      <c r="A284">
        <v>71313</v>
      </c>
      <c r="B284" s="2">
        <v>459</v>
      </c>
      <c r="C284" s="2">
        <v>938.93</v>
      </c>
      <c r="D284" s="2">
        <v>0</v>
      </c>
      <c r="E284" s="2">
        <v>54</v>
      </c>
      <c r="F284" s="2">
        <v>110.46</v>
      </c>
      <c r="G284" s="2">
        <v>0</v>
      </c>
      <c r="H284" s="2">
        <v>0</v>
      </c>
      <c r="I284" s="2">
        <v>0</v>
      </c>
      <c r="J284" s="100">
        <f t="shared" si="4"/>
        <v>1049.3899999999999</v>
      </c>
      <c r="K284" s="2"/>
      <c r="L284" s="3"/>
      <c r="M284" s="108"/>
      <c r="N284" s="108"/>
      <c r="O284" s="2">
        <v>0</v>
      </c>
      <c r="P284" s="3"/>
    </row>
    <row r="285" spans="1:16" x14ac:dyDescent="0.3">
      <c r="A285">
        <v>71314</v>
      </c>
      <c r="B285" s="2">
        <v>360</v>
      </c>
      <c r="C285" s="2">
        <v>678.26</v>
      </c>
      <c r="D285" s="2">
        <v>6</v>
      </c>
      <c r="E285" s="2">
        <v>432</v>
      </c>
      <c r="F285" s="2">
        <v>883.68</v>
      </c>
      <c r="G285" s="2">
        <v>7.2</v>
      </c>
      <c r="H285" s="2">
        <v>0</v>
      </c>
      <c r="I285" s="2">
        <v>0</v>
      </c>
      <c r="J285" s="100">
        <f t="shared" si="4"/>
        <v>1575.14</v>
      </c>
      <c r="K285" s="2"/>
      <c r="L285" s="3"/>
      <c r="M285" s="108"/>
      <c r="N285" s="108"/>
      <c r="O285" s="2">
        <v>58.14</v>
      </c>
      <c r="P285" s="3"/>
    </row>
    <row r="286" spans="1:16" x14ac:dyDescent="0.3">
      <c r="A286">
        <v>71315</v>
      </c>
      <c r="B286" s="2">
        <v>61279.199999999997</v>
      </c>
      <c r="C286" s="2">
        <v>125350.12</v>
      </c>
      <c r="D286" s="2">
        <v>1021.3</v>
      </c>
      <c r="E286" s="2">
        <v>0</v>
      </c>
      <c r="F286" s="2">
        <v>0</v>
      </c>
      <c r="G286" s="2">
        <v>0</v>
      </c>
      <c r="H286" s="2">
        <v>0</v>
      </c>
      <c r="I286" s="2">
        <v>0</v>
      </c>
      <c r="J286" s="100">
        <f t="shared" si="4"/>
        <v>126371.42</v>
      </c>
      <c r="K286" s="2"/>
      <c r="L286" s="3"/>
      <c r="M286" s="108"/>
      <c r="N286" s="108"/>
      <c r="O286" s="2">
        <v>0</v>
      </c>
      <c r="P286" s="3"/>
    </row>
    <row r="287" spans="1:16" x14ac:dyDescent="0.3">
      <c r="A287">
        <v>71316</v>
      </c>
      <c r="B287" s="2">
        <v>7806.07</v>
      </c>
      <c r="C287" s="2">
        <v>15967.73</v>
      </c>
      <c r="D287" s="2">
        <v>0</v>
      </c>
      <c r="E287" s="2">
        <v>0</v>
      </c>
      <c r="F287" s="2">
        <v>0</v>
      </c>
      <c r="G287" s="2">
        <v>0</v>
      </c>
      <c r="H287" s="2">
        <v>0</v>
      </c>
      <c r="I287" s="2">
        <v>0</v>
      </c>
      <c r="J287" s="100">
        <f t="shared" si="4"/>
        <v>15967.73</v>
      </c>
      <c r="K287" s="2"/>
      <c r="L287" s="3"/>
      <c r="M287" s="108"/>
      <c r="N287" s="108"/>
      <c r="O287" s="2">
        <v>0</v>
      </c>
      <c r="P287" s="3"/>
    </row>
    <row r="288" spans="1:16" x14ac:dyDescent="0.3">
      <c r="A288">
        <v>71401</v>
      </c>
      <c r="B288" s="2">
        <v>595543.51</v>
      </c>
      <c r="C288" s="2">
        <v>1164927.1299999999</v>
      </c>
      <c r="D288" s="2">
        <v>9925.4599999999991</v>
      </c>
      <c r="E288" s="2">
        <v>50226.5</v>
      </c>
      <c r="F288" s="2">
        <v>102740.41</v>
      </c>
      <c r="G288" s="2">
        <v>837.1</v>
      </c>
      <c r="H288" s="2">
        <v>0</v>
      </c>
      <c r="I288" s="2">
        <v>0</v>
      </c>
      <c r="J288" s="100">
        <f t="shared" si="4"/>
        <v>1278430.0999999999</v>
      </c>
      <c r="K288" s="2"/>
      <c r="L288" s="3"/>
      <c r="M288" s="108"/>
      <c r="N288" s="108"/>
      <c r="O288" s="2">
        <v>53417.2</v>
      </c>
      <c r="P288" s="3"/>
    </row>
    <row r="289" spans="1:16" x14ac:dyDescent="0.3">
      <c r="A289">
        <v>71402</v>
      </c>
      <c r="B289" s="2">
        <v>108250.8</v>
      </c>
      <c r="C289" s="2">
        <v>208750.84</v>
      </c>
      <c r="D289" s="2">
        <v>1804.26</v>
      </c>
      <c r="E289" s="2">
        <v>32425.98</v>
      </c>
      <c r="F289" s="2">
        <v>66328.12</v>
      </c>
      <c r="G289" s="2">
        <v>540.45000000000005</v>
      </c>
      <c r="H289" s="2">
        <v>0</v>
      </c>
      <c r="I289" s="2">
        <v>0</v>
      </c>
      <c r="J289" s="100">
        <f t="shared" si="4"/>
        <v>277423.67000000004</v>
      </c>
      <c r="K289" s="2"/>
      <c r="L289" s="3"/>
      <c r="M289" s="108"/>
      <c r="N289" s="108"/>
      <c r="O289" s="2">
        <v>12682.21</v>
      </c>
      <c r="P289" s="3"/>
    </row>
    <row r="290" spans="1:16" x14ac:dyDescent="0.3">
      <c r="A290">
        <v>71406</v>
      </c>
      <c r="B290" s="2">
        <v>31098.38</v>
      </c>
      <c r="C290" s="2">
        <v>61662.98</v>
      </c>
      <c r="D290" s="2">
        <v>518.32000000000005</v>
      </c>
      <c r="E290" s="2">
        <v>0</v>
      </c>
      <c r="F290" s="2">
        <v>0</v>
      </c>
      <c r="G290" s="2">
        <v>0</v>
      </c>
      <c r="H290" s="2">
        <v>0</v>
      </c>
      <c r="I290" s="2">
        <v>0</v>
      </c>
      <c r="J290" s="100">
        <f t="shared" si="4"/>
        <v>62181.3</v>
      </c>
      <c r="K290" s="2"/>
      <c r="L290" s="3"/>
      <c r="M290" s="108"/>
      <c r="N290" s="108"/>
      <c r="O290" s="2">
        <v>1950.17</v>
      </c>
      <c r="P290" s="3"/>
    </row>
    <row r="291" spans="1:16" x14ac:dyDescent="0.3">
      <c r="A291">
        <v>71407</v>
      </c>
      <c r="B291" s="2">
        <v>13650.79</v>
      </c>
      <c r="C291" s="2">
        <v>25241.23</v>
      </c>
      <c r="D291" s="2">
        <v>0</v>
      </c>
      <c r="E291" s="2">
        <v>3422.72</v>
      </c>
      <c r="F291" s="2">
        <v>7001.52</v>
      </c>
      <c r="G291" s="2">
        <v>0</v>
      </c>
      <c r="H291" s="2">
        <v>0</v>
      </c>
      <c r="I291" s="2">
        <v>0</v>
      </c>
      <c r="J291" s="100">
        <f t="shared" si="4"/>
        <v>32242.75</v>
      </c>
      <c r="K291" s="2"/>
      <c r="L291" s="3"/>
      <c r="M291" s="108"/>
      <c r="N291" s="108"/>
      <c r="O291" s="2">
        <v>2682.56</v>
      </c>
      <c r="P291" s="3"/>
    </row>
    <row r="292" spans="1:16" x14ac:dyDescent="0.3">
      <c r="A292">
        <v>71408</v>
      </c>
      <c r="B292" s="2">
        <v>38800.980000000003</v>
      </c>
      <c r="C292" s="2">
        <v>74650.13</v>
      </c>
      <c r="D292" s="2">
        <v>646.67999999999995</v>
      </c>
      <c r="E292" s="2">
        <v>1280.6199999999999</v>
      </c>
      <c r="F292" s="2">
        <v>2619.6</v>
      </c>
      <c r="G292" s="2">
        <v>21.34</v>
      </c>
      <c r="H292" s="2">
        <v>0</v>
      </c>
      <c r="I292" s="2">
        <v>0</v>
      </c>
      <c r="J292" s="100">
        <f t="shared" si="4"/>
        <v>77937.75</v>
      </c>
      <c r="K292" s="2"/>
      <c r="L292" s="3"/>
      <c r="M292" s="108"/>
      <c r="N292" s="108"/>
      <c r="O292" s="2">
        <v>4719.6899999999996</v>
      </c>
      <c r="P292" s="3"/>
    </row>
    <row r="293" spans="1:16" x14ac:dyDescent="0.3">
      <c r="A293">
        <v>71409</v>
      </c>
      <c r="B293" s="2">
        <v>402339.63</v>
      </c>
      <c r="C293" s="2">
        <v>790786.17</v>
      </c>
      <c r="D293" s="2">
        <v>6705.61</v>
      </c>
      <c r="E293" s="2">
        <v>7781.19</v>
      </c>
      <c r="F293" s="2">
        <v>15916.82</v>
      </c>
      <c r="G293" s="2">
        <v>129.68</v>
      </c>
      <c r="H293" s="2">
        <v>0</v>
      </c>
      <c r="I293" s="2">
        <v>0</v>
      </c>
      <c r="J293" s="100">
        <f t="shared" si="4"/>
        <v>813538.28</v>
      </c>
      <c r="K293" s="2"/>
      <c r="L293" s="3"/>
      <c r="M293" s="108"/>
      <c r="N293" s="108"/>
      <c r="O293" s="2">
        <v>32222.58</v>
      </c>
      <c r="P293" s="3"/>
    </row>
    <row r="294" spans="1:16" x14ac:dyDescent="0.3">
      <c r="A294">
        <v>71501</v>
      </c>
      <c r="B294" s="2">
        <v>1217525.49</v>
      </c>
      <c r="C294" s="2">
        <v>2394603.89</v>
      </c>
      <c r="D294" s="2">
        <v>20292.03</v>
      </c>
      <c r="E294" s="2">
        <v>103540.61</v>
      </c>
      <c r="F294" s="2">
        <v>211798.11</v>
      </c>
      <c r="G294" s="2">
        <v>1725.67</v>
      </c>
      <c r="H294" s="2">
        <v>0</v>
      </c>
      <c r="I294" s="2">
        <v>0</v>
      </c>
      <c r="J294" s="100">
        <f t="shared" si="4"/>
        <v>2628419.6999999997</v>
      </c>
      <c r="K294" s="2"/>
      <c r="L294" s="3"/>
      <c r="M294" s="108"/>
      <c r="N294" s="108"/>
      <c r="O294" s="2">
        <v>95907.1</v>
      </c>
      <c r="P294" s="3"/>
    </row>
    <row r="295" spans="1:16" x14ac:dyDescent="0.3">
      <c r="A295">
        <v>71504</v>
      </c>
      <c r="B295" s="2">
        <v>215747.93</v>
      </c>
      <c r="C295" s="2">
        <v>418227.92</v>
      </c>
      <c r="D295" s="2">
        <v>3595.77</v>
      </c>
      <c r="E295" s="2">
        <v>2291.38</v>
      </c>
      <c r="F295" s="2">
        <v>4687.32</v>
      </c>
      <c r="G295" s="2">
        <v>38.18</v>
      </c>
      <c r="H295" s="2">
        <v>0</v>
      </c>
      <c r="I295" s="2">
        <v>0</v>
      </c>
      <c r="J295" s="100">
        <f t="shared" si="4"/>
        <v>426549.19</v>
      </c>
      <c r="K295" s="2"/>
      <c r="L295" s="3"/>
      <c r="M295" s="108"/>
      <c r="N295" s="108"/>
      <c r="O295" s="2">
        <v>23096.99</v>
      </c>
      <c r="P295" s="3"/>
    </row>
    <row r="296" spans="1:16" x14ac:dyDescent="0.3">
      <c r="A296">
        <v>71505</v>
      </c>
      <c r="B296" s="2">
        <v>229273.23</v>
      </c>
      <c r="C296" s="2">
        <v>446918.28</v>
      </c>
      <c r="D296" s="2">
        <v>0</v>
      </c>
      <c r="E296" s="2">
        <v>15082.79</v>
      </c>
      <c r="F296" s="2">
        <v>30852.63</v>
      </c>
      <c r="G296" s="2">
        <v>0</v>
      </c>
      <c r="H296" s="2">
        <v>0</v>
      </c>
      <c r="I296" s="2">
        <v>0</v>
      </c>
      <c r="J296" s="100">
        <f t="shared" si="4"/>
        <v>477770.91000000003</v>
      </c>
      <c r="K296" s="2"/>
      <c r="L296" s="3"/>
      <c r="M296" s="108"/>
      <c r="N296" s="108"/>
      <c r="O296" s="2">
        <v>22072</v>
      </c>
      <c r="P296" s="3"/>
    </row>
    <row r="297" spans="1:16" x14ac:dyDescent="0.3">
      <c r="A297">
        <v>71506</v>
      </c>
      <c r="B297" s="2">
        <v>88767.56</v>
      </c>
      <c r="C297" s="2">
        <v>173718.23</v>
      </c>
      <c r="D297" s="2">
        <v>1479.46</v>
      </c>
      <c r="E297" s="2">
        <v>1310.94</v>
      </c>
      <c r="F297" s="2">
        <v>2681.6</v>
      </c>
      <c r="G297" s="2">
        <v>21.84</v>
      </c>
      <c r="H297" s="2">
        <v>0</v>
      </c>
      <c r="I297" s="2">
        <v>0</v>
      </c>
      <c r="J297" s="100">
        <f t="shared" si="4"/>
        <v>177901.13</v>
      </c>
      <c r="K297" s="2"/>
      <c r="L297" s="3"/>
      <c r="M297" s="108"/>
      <c r="N297" s="108"/>
      <c r="O297" s="2">
        <v>7860.75</v>
      </c>
      <c r="P297" s="3"/>
    </row>
    <row r="298" spans="1:16" x14ac:dyDescent="0.3">
      <c r="A298">
        <v>71601</v>
      </c>
      <c r="B298" s="2">
        <v>963440.77</v>
      </c>
      <c r="C298" s="2">
        <v>1890541.14</v>
      </c>
      <c r="D298" s="2">
        <v>16057.33</v>
      </c>
      <c r="E298" s="2">
        <v>57265.73</v>
      </c>
      <c r="F298" s="2">
        <v>117139.97</v>
      </c>
      <c r="G298" s="2">
        <v>954.4</v>
      </c>
      <c r="H298" s="2">
        <v>0</v>
      </c>
      <c r="I298" s="2">
        <v>0</v>
      </c>
      <c r="J298" s="100">
        <f t="shared" si="4"/>
        <v>2024692.8399999999</v>
      </c>
      <c r="K298" s="2"/>
      <c r="L298" s="3"/>
      <c r="M298" s="108"/>
      <c r="N298" s="108"/>
      <c r="O298" s="2">
        <v>80221.5</v>
      </c>
      <c r="P298" s="3"/>
    </row>
    <row r="299" spans="1:16" x14ac:dyDescent="0.3">
      <c r="A299">
        <v>71603</v>
      </c>
      <c r="B299" s="2">
        <v>0</v>
      </c>
      <c r="C299" s="2">
        <v>-61.2</v>
      </c>
      <c r="D299" s="2">
        <v>0</v>
      </c>
      <c r="E299" s="2">
        <v>540</v>
      </c>
      <c r="F299" s="2">
        <v>1104.5999999999999</v>
      </c>
      <c r="G299" s="2">
        <v>9</v>
      </c>
      <c r="H299" s="2">
        <v>0</v>
      </c>
      <c r="I299" s="2">
        <v>0</v>
      </c>
      <c r="J299" s="100">
        <f t="shared" si="4"/>
        <v>1052.3999999999999</v>
      </c>
      <c r="K299" s="2"/>
      <c r="L299" s="3"/>
      <c r="M299" s="108"/>
      <c r="N299" s="108"/>
      <c r="O299" s="2">
        <v>61.2</v>
      </c>
      <c r="P299" s="3"/>
    </row>
    <row r="300" spans="1:16" x14ac:dyDescent="0.3">
      <c r="A300">
        <v>71604</v>
      </c>
      <c r="B300" s="2">
        <v>199055.8</v>
      </c>
      <c r="C300" s="2">
        <v>407180.24</v>
      </c>
      <c r="D300" s="2">
        <v>3317.52</v>
      </c>
      <c r="E300" s="2">
        <v>5561.67</v>
      </c>
      <c r="F300" s="2">
        <v>11376.57</v>
      </c>
      <c r="G300" s="2">
        <v>92.71</v>
      </c>
      <c r="H300" s="2">
        <v>0</v>
      </c>
      <c r="I300" s="2">
        <v>0</v>
      </c>
      <c r="J300" s="100">
        <f t="shared" si="4"/>
        <v>421967.04000000004</v>
      </c>
      <c r="K300" s="2"/>
      <c r="L300" s="3"/>
      <c r="M300" s="108"/>
      <c r="N300" s="108"/>
      <c r="O300" s="2">
        <v>0</v>
      </c>
      <c r="P300" s="3"/>
    </row>
    <row r="301" spans="1:16" x14ac:dyDescent="0.3">
      <c r="A301">
        <v>71605</v>
      </c>
      <c r="B301" s="2">
        <v>358273.22</v>
      </c>
      <c r="C301" s="2">
        <v>705087.09</v>
      </c>
      <c r="D301" s="2">
        <v>5971.21</v>
      </c>
      <c r="E301" s="2">
        <v>7546.72</v>
      </c>
      <c r="F301" s="2">
        <v>15437.47</v>
      </c>
      <c r="G301" s="2">
        <v>125.77</v>
      </c>
      <c r="H301" s="2">
        <v>0</v>
      </c>
      <c r="I301" s="2">
        <v>0</v>
      </c>
      <c r="J301" s="100">
        <f t="shared" si="4"/>
        <v>726621.53999999992</v>
      </c>
      <c r="K301" s="2"/>
      <c r="L301" s="3"/>
      <c r="M301" s="108"/>
      <c r="N301" s="108"/>
      <c r="O301" s="2">
        <v>27780.29</v>
      </c>
      <c r="P301" s="3"/>
    </row>
    <row r="302" spans="1:16" x14ac:dyDescent="0.3">
      <c r="A302">
        <v>71606</v>
      </c>
      <c r="B302" s="2">
        <v>40980.199999999997</v>
      </c>
      <c r="C302" s="2">
        <v>83830.02</v>
      </c>
      <c r="D302" s="2">
        <v>683.01</v>
      </c>
      <c r="E302" s="2">
        <v>1334.96</v>
      </c>
      <c r="F302" s="2">
        <v>2730.83</v>
      </c>
      <c r="G302" s="2">
        <v>22.25</v>
      </c>
      <c r="H302" s="2">
        <v>0</v>
      </c>
      <c r="I302" s="2">
        <v>0</v>
      </c>
      <c r="J302" s="100">
        <f t="shared" si="4"/>
        <v>87266.11</v>
      </c>
      <c r="K302" s="2"/>
      <c r="L302" s="3"/>
      <c r="M302" s="108"/>
      <c r="N302" s="108"/>
      <c r="O302" s="2">
        <v>0</v>
      </c>
      <c r="P302" s="3"/>
    </row>
    <row r="303" spans="1:16" x14ac:dyDescent="0.3">
      <c r="A303">
        <v>71607</v>
      </c>
      <c r="B303" s="2">
        <v>159443.82</v>
      </c>
      <c r="C303" s="2">
        <v>307357.58</v>
      </c>
      <c r="D303" s="2">
        <v>2657.38</v>
      </c>
      <c r="E303" s="2">
        <v>32682.21</v>
      </c>
      <c r="F303" s="2">
        <v>66853.429999999993</v>
      </c>
      <c r="G303" s="2">
        <v>544.69000000000005</v>
      </c>
      <c r="H303" s="2">
        <v>0</v>
      </c>
      <c r="I303" s="2">
        <v>0</v>
      </c>
      <c r="J303" s="100">
        <f t="shared" si="4"/>
        <v>377413.08</v>
      </c>
      <c r="K303" s="2"/>
      <c r="L303" s="3"/>
      <c r="M303" s="108"/>
      <c r="N303" s="108"/>
      <c r="O303" s="2">
        <v>18794.23</v>
      </c>
      <c r="P303" s="3"/>
    </row>
    <row r="304" spans="1:16" x14ac:dyDescent="0.3">
      <c r="A304">
        <v>71608</v>
      </c>
      <c r="B304" s="2">
        <v>0</v>
      </c>
      <c r="C304" s="2">
        <v>0</v>
      </c>
      <c r="D304" s="2">
        <v>0</v>
      </c>
      <c r="E304" s="2">
        <v>7676.68</v>
      </c>
      <c r="F304" s="2">
        <v>15700.68</v>
      </c>
      <c r="G304" s="2">
        <v>127.92</v>
      </c>
      <c r="H304" s="2">
        <v>0</v>
      </c>
      <c r="I304" s="2">
        <v>0</v>
      </c>
      <c r="J304" s="100">
        <f t="shared" si="4"/>
        <v>15828.599999999999</v>
      </c>
      <c r="K304" s="2"/>
      <c r="L304" s="3"/>
      <c r="M304" s="108"/>
      <c r="N304" s="108"/>
      <c r="O304" s="2">
        <v>0</v>
      </c>
      <c r="P304" s="3"/>
    </row>
    <row r="305" spans="1:16" x14ac:dyDescent="0.3">
      <c r="A305">
        <v>71609</v>
      </c>
      <c r="B305" s="2">
        <v>166846.69</v>
      </c>
      <c r="C305" s="2">
        <v>341295</v>
      </c>
      <c r="D305" s="2">
        <v>0</v>
      </c>
      <c r="E305" s="2">
        <v>13519.04</v>
      </c>
      <c r="F305" s="2">
        <v>27654.560000000001</v>
      </c>
      <c r="G305" s="2">
        <v>0</v>
      </c>
      <c r="H305" s="2">
        <v>0</v>
      </c>
      <c r="I305" s="2">
        <v>0</v>
      </c>
      <c r="J305" s="100">
        <f t="shared" si="4"/>
        <v>368949.56</v>
      </c>
      <c r="K305" s="2"/>
      <c r="L305" s="3"/>
      <c r="M305" s="108"/>
      <c r="N305" s="108"/>
      <c r="O305" s="2">
        <v>0</v>
      </c>
      <c r="P305" s="3"/>
    </row>
    <row r="306" spans="1:16" x14ac:dyDescent="0.3">
      <c r="A306">
        <v>71610</v>
      </c>
      <c r="B306" s="2">
        <v>281603.17</v>
      </c>
      <c r="C306" s="2">
        <v>550495.71</v>
      </c>
      <c r="D306" s="2">
        <v>4693.55</v>
      </c>
      <c r="E306" s="2">
        <v>6548</v>
      </c>
      <c r="F306" s="2">
        <v>13394.24</v>
      </c>
      <c r="G306" s="2">
        <v>109.12</v>
      </c>
      <c r="H306" s="2">
        <v>0</v>
      </c>
      <c r="I306" s="2">
        <v>0</v>
      </c>
      <c r="J306" s="100">
        <f t="shared" si="4"/>
        <v>568692.62</v>
      </c>
      <c r="K306" s="2"/>
      <c r="L306" s="3"/>
      <c r="M306" s="108"/>
      <c r="N306" s="108"/>
      <c r="O306" s="2">
        <v>25538.400000000001</v>
      </c>
      <c r="P306" s="3"/>
    </row>
    <row r="307" spans="1:16" x14ac:dyDescent="0.3">
      <c r="A307">
        <v>71611</v>
      </c>
      <c r="B307" s="2">
        <v>40010.14</v>
      </c>
      <c r="C307" s="2">
        <v>81842.69</v>
      </c>
      <c r="D307" s="2">
        <v>666.82</v>
      </c>
      <c r="E307" s="2">
        <v>0</v>
      </c>
      <c r="F307" s="2">
        <v>0</v>
      </c>
      <c r="G307" s="2">
        <v>0</v>
      </c>
      <c r="H307" s="2">
        <v>0</v>
      </c>
      <c r="I307" s="2">
        <v>0</v>
      </c>
      <c r="J307" s="100">
        <f t="shared" si="4"/>
        <v>82509.510000000009</v>
      </c>
      <c r="K307" s="2"/>
      <c r="L307" s="3"/>
      <c r="M307" s="108"/>
      <c r="N307" s="108"/>
      <c r="O307" s="2">
        <v>0</v>
      </c>
      <c r="P307" s="3"/>
    </row>
    <row r="308" spans="1:16" x14ac:dyDescent="0.3">
      <c r="A308">
        <v>71612</v>
      </c>
      <c r="B308" s="2">
        <v>3556.8</v>
      </c>
      <c r="C308" s="2">
        <v>7275.62</v>
      </c>
      <c r="D308" s="2">
        <v>59.28</v>
      </c>
      <c r="E308" s="2">
        <v>0</v>
      </c>
      <c r="F308" s="2">
        <v>0</v>
      </c>
      <c r="G308" s="2">
        <v>0</v>
      </c>
      <c r="H308" s="2">
        <v>0</v>
      </c>
      <c r="I308" s="2">
        <v>0</v>
      </c>
      <c r="J308" s="100">
        <f t="shared" si="4"/>
        <v>7334.9</v>
      </c>
      <c r="K308" s="2"/>
      <c r="L308" s="3"/>
      <c r="M308" s="108"/>
      <c r="N308" s="108"/>
      <c r="O308" s="2">
        <v>0</v>
      </c>
      <c r="P308" s="3"/>
    </row>
    <row r="309" spans="1:16" x14ac:dyDescent="0.3">
      <c r="A309">
        <v>71614</v>
      </c>
      <c r="B309" s="2">
        <v>13777.66</v>
      </c>
      <c r="C309" s="2">
        <v>26910.92</v>
      </c>
      <c r="D309" s="2">
        <v>229.62</v>
      </c>
      <c r="E309" s="2">
        <v>0</v>
      </c>
      <c r="F309" s="2">
        <v>0</v>
      </c>
      <c r="G309" s="2">
        <v>0</v>
      </c>
      <c r="H309" s="2">
        <v>0</v>
      </c>
      <c r="I309" s="2">
        <v>0</v>
      </c>
      <c r="J309" s="100">
        <f t="shared" si="4"/>
        <v>27140.539999999997</v>
      </c>
      <c r="K309" s="2"/>
      <c r="L309" s="3"/>
      <c r="M309" s="108"/>
      <c r="N309" s="108"/>
      <c r="O309" s="2">
        <v>1271.92</v>
      </c>
      <c r="P309" s="3"/>
    </row>
    <row r="310" spans="1:16" x14ac:dyDescent="0.3">
      <c r="A310">
        <v>71701</v>
      </c>
      <c r="B310" s="2">
        <v>495456.18</v>
      </c>
      <c r="C310" s="2">
        <v>964731</v>
      </c>
      <c r="D310" s="2">
        <v>8257.69</v>
      </c>
      <c r="E310" s="2">
        <v>38956.06</v>
      </c>
      <c r="F310" s="2">
        <v>79686.77</v>
      </c>
      <c r="G310" s="2">
        <v>649.29</v>
      </c>
      <c r="H310" s="2">
        <v>0</v>
      </c>
      <c r="I310" s="2">
        <v>0</v>
      </c>
      <c r="J310" s="100">
        <f t="shared" si="4"/>
        <v>1053324.75</v>
      </c>
      <c r="K310" s="2"/>
      <c r="L310" s="3"/>
      <c r="M310" s="108"/>
      <c r="N310" s="108"/>
      <c r="O310" s="2">
        <v>48752.67</v>
      </c>
      <c r="P310" s="3"/>
    </row>
    <row r="311" spans="1:16" x14ac:dyDescent="0.3">
      <c r="A311">
        <v>71702</v>
      </c>
      <c r="B311" s="2">
        <v>221180.82</v>
      </c>
      <c r="C311" s="2">
        <v>426723.73</v>
      </c>
      <c r="D311" s="2">
        <v>3686.41</v>
      </c>
      <c r="E311" s="2">
        <v>19436.8</v>
      </c>
      <c r="F311" s="2">
        <v>39758.339999999997</v>
      </c>
      <c r="G311" s="2">
        <v>323.94</v>
      </c>
      <c r="H311" s="2">
        <v>0</v>
      </c>
      <c r="I311" s="2">
        <v>0</v>
      </c>
      <c r="J311" s="100">
        <f t="shared" si="4"/>
        <v>470492.41999999993</v>
      </c>
      <c r="K311" s="2"/>
      <c r="L311" s="3"/>
      <c r="M311" s="108"/>
      <c r="N311" s="108"/>
      <c r="O311" s="2">
        <v>25717.63</v>
      </c>
      <c r="P311" s="3"/>
    </row>
    <row r="312" spans="1:16" x14ac:dyDescent="0.3">
      <c r="A312">
        <v>71705</v>
      </c>
      <c r="B312" s="2">
        <v>19708.59</v>
      </c>
      <c r="C312" s="2">
        <v>37715.620000000003</v>
      </c>
      <c r="D312" s="2">
        <v>328.48</v>
      </c>
      <c r="E312" s="2">
        <v>0</v>
      </c>
      <c r="F312" s="2">
        <v>0</v>
      </c>
      <c r="G312" s="2">
        <v>0</v>
      </c>
      <c r="H312" s="2">
        <v>0</v>
      </c>
      <c r="I312" s="2">
        <v>0</v>
      </c>
      <c r="J312" s="100">
        <f t="shared" si="4"/>
        <v>38044.100000000006</v>
      </c>
      <c r="K312" s="2"/>
      <c r="L312" s="3"/>
      <c r="M312" s="108"/>
      <c r="N312" s="108"/>
      <c r="O312" s="2">
        <v>2561.44</v>
      </c>
      <c r="P312" s="3"/>
    </row>
    <row r="313" spans="1:16" x14ac:dyDescent="0.3">
      <c r="A313">
        <v>71706</v>
      </c>
      <c r="B313" s="2">
        <v>15867.37</v>
      </c>
      <c r="C313" s="2">
        <v>32112.74</v>
      </c>
      <c r="D313" s="2">
        <v>264.47000000000003</v>
      </c>
      <c r="E313" s="2">
        <v>270</v>
      </c>
      <c r="F313" s="2">
        <v>552.29999999999995</v>
      </c>
      <c r="G313" s="2">
        <v>4.5</v>
      </c>
      <c r="H313" s="2">
        <v>0</v>
      </c>
      <c r="I313" s="2">
        <v>0</v>
      </c>
      <c r="J313" s="100">
        <f t="shared" si="4"/>
        <v>32934.01</v>
      </c>
      <c r="K313" s="2"/>
      <c r="L313" s="3"/>
      <c r="M313" s="108"/>
      <c r="N313" s="108"/>
      <c r="O313" s="2">
        <v>346.85</v>
      </c>
      <c r="P313" s="3"/>
    </row>
    <row r="314" spans="1:16" x14ac:dyDescent="0.3">
      <c r="A314">
        <v>71707</v>
      </c>
      <c r="B314" s="2">
        <v>1592.87</v>
      </c>
      <c r="C314" s="2">
        <v>3258.28</v>
      </c>
      <c r="D314" s="2">
        <v>0</v>
      </c>
      <c r="E314" s="2">
        <v>0</v>
      </c>
      <c r="F314" s="2">
        <v>0</v>
      </c>
      <c r="G314" s="2">
        <v>0</v>
      </c>
      <c r="H314" s="2">
        <v>0</v>
      </c>
      <c r="I314" s="2">
        <v>0</v>
      </c>
      <c r="J314" s="100">
        <f t="shared" si="4"/>
        <v>3258.28</v>
      </c>
      <c r="K314" s="2"/>
      <c r="L314" s="3"/>
      <c r="M314" s="108"/>
      <c r="N314" s="108"/>
      <c r="O314" s="2">
        <v>0</v>
      </c>
      <c r="P314" s="3"/>
    </row>
    <row r="315" spans="1:16" x14ac:dyDescent="0.3">
      <c r="A315">
        <v>71802</v>
      </c>
      <c r="B315" s="2">
        <v>17738.28</v>
      </c>
      <c r="C315" s="2">
        <v>34573.94</v>
      </c>
      <c r="D315" s="2">
        <v>295.63</v>
      </c>
      <c r="E315" s="2">
        <v>2928.26</v>
      </c>
      <c r="F315" s="2">
        <v>5989.88</v>
      </c>
      <c r="G315" s="2">
        <v>48.81</v>
      </c>
      <c r="H315" s="2">
        <v>0</v>
      </c>
      <c r="I315" s="2">
        <v>0</v>
      </c>
      <c r="J315" s="100">
        <f t="shared" si="4"/>
        <v>40908.259999999995</v>
      </c>
      <c r="K315" s="2"/>
      <c r="L315" s="3"/>
      <c r="M315" s="108"/>
      <c r="N315" s="108"/>
      <c r="O315" s="2">
        <v>1710.51</v>
      </c>
      <c r="P315" s="3"/>
    </row>
    <row r="316" spans="1:16" x14ac:dyDescent="0.3">
      <c r="A316">
        <v>71803</v>
      </c>
      <c r="B316" s="2">
        <v>3676519.61</v>
      </c>
      <c r="C316" s="2">
        <v>7254047.6600000001</v>
      </c>
      <c r="D316" s="2">
        <v>61275.51</v>
      </c>
      <c r="E316" s="2">
        <v>78305.59</v>
      </c>
      <c r="F316" s="2">
        <v>160178.18</v>
      </c>
      <c r="G316" s="2">
        <v>1305.07</v>
      </c>
      <c r="H316" s="2">
        <v>0</v>
      </c>
      <c r="I316" s="2">
        <v>0</v>
      </c>
      <c r="J316" s="100">
        <f t="shared" si="4"/>
        <v>7476806.4199999999</v>
      </c>
      <c r="K316" s="2"/>
      <c r="L316" s="3"/>
      <c r="M316" s="108"/>
      <c r="N316" s="108"/>
      <c r="O316" s="2">
        <v>266472.56</v>
      </c>
      <c r="P316" s="3"/>
    </row>
    <row r="317" spans="1:16" x14ac:dyDescent="0.3">
      <c r="A317">
        <v>71805</v>
      </c>
      <c r="B317" s="2">
        <v>11199.33</v>
      </c>
      <c r="C317" s="2">
        <v>22908.75</v>
      </c>
      <c r="D317" s="2">
        <v>186.64</v>
      </c>
      <c r="E317" s="2">
        <v>0</v>
      </c>
      <c r="F317" s="2">
        <v>0</v>
      </c>
      <c r="G317" s="2">
        <v>0</v>
      </c>
      <c r="H317" s="2">
        <v>0</v>
      </c>
      <c r="I317" s="2">
        <v>0</v>
      </c>
      <c r="J317" s="100">
        <f t="shared" si="4"/>
        <v>23095.39</v>
      </c>
      <c r="K317" s="2"/>
      <c r="L317" s="3"/>
      <c r="M317" s="108"/>
      <c r="N317" s="108"/>
      <c r="O317" s="2">
        <v>0</v>
      </c>
      <c r="P317" s="3"/>
    </row>
    <row r="318" spans="1:16" x14ac:dyDescent="0.3">
      <c r="A318">
        <v>71808</v>
      </c>
      <c r="B318" s="2">
        <v>330068.68</v>
      </c>
      <c r="C318" s="2">
        <v>675173.25</v>
      </c>
      <c r="D318" s="2">
        <v>5501.16</v>
      </c>
      <c r="E318" s="2">
        <v>50753.919999999998</v>
      </c>
      <c r="F318" s="2">
        <v>103820.52</v>
      </c>
      <c r="G318" s="2">
        <v>845.92</v>
      </c>
      <c r="H318" s="2">
        <v>0</v>
      </c>
      <c r="I318" s="2">
        <v>0</v>
      </c>
      <c r="J318" s="100">
        <f t="shared" si="4"/>
        <v>785340.85000000009</v>
      </c>
      <c r="K318" s="2"/>
      <c r="L318" s="3"/>
      <c r="M318" s="108"/>
      <c r="N318" s="108"/>
      <c r="O318" s="2">
        <v>0</v>
      </c>
      <c r="P318" s="3"/>
    </row>
    <row r="319" spans="1:16" x14ac:dyDescent="0.3">
      <c r="A319">
        <v>71809</v>
      </c>
      <c r="B319" s="2">
        <v>900235.33</v>
      </c>
      <c r="C319" s="2">
        <v>1785336.32</v>
      </c>
      <c r="D319" s="2">
        <v>15003.87</v>
      </c>
      <c r="E319" s="2">
        <v>456.42</v>
      </c>
      <c r="F319" s="2">
        <v>933.67</v>
      </c>
      <c r="G319" s="2">
        <v>7.61</v>
      </c>
      <c r="H319" s="2">
        <v>0</v>
      </c>
      <c r="I319" s="2">
        <v>0</v>
      </c>
      <c r="J319" s="100">
        <f t="shared" si="4"/>
        <v>1801281.4700000002</v>
      </c>
      <c r="K319" s="2"/>
      <c r="L319" s="3"/>
      <c r="M319" s="108"/>
      <c r="N319" s="108"/>
      <c r="O319" s="2">
        <v>59184.62</v>
      </c>
      <c r="P319" s="3"/>
    </row>
    <row r="320" spans="1:16" x14ac:dyDescent="0.3">
      <c r="A320">
        <v>71810</v>
      </c>
      <c r="B320" s="2">
        <v>123960.21</v>
      </c>
      <c r="C320" s="2">
        <v>239920.59</v>
      </c>
      <c r="D320" s="2">
        <v>2069.23</v>
      </c>
      <c r="E320" s="2">
        <v>17471.54</v>
      </c>
      <c r="F320" s="2">
        <v>34500.800000000003</v>
      </c>
      <c r="G320" s="2">
        <v>292.2</v>
      </c>
      <c r="H320" s="2">
        <v>0</v>
      </c>
      <c r="I320" s="2">
        <v>0</v>
      </c>
      <c r="J320" s="100">
        <f t="shared" si="4"/>
        <v>276782.82000000007</v>
      </c>
      <c r="K320" s="2"/>
      <c r="L320" s="3"/>
      <c r="M320" s="108"/>
      <c r="N320" s="108"/>
      <c r="O320" s="2">
        <v>11300.57</v>
      </c>
      <c r="P320" s="3"/>
    </row>
    <row r="321" spans="1:16" x14ac:dyDescent="0.3">
      <c r="A321">
        <v>71811</v>
      </c>
      <c r="B321" s="2">
        <v>616851.38</v>
      </c>
      <c r="C321" s="2">
        <v>1206252.18</v>
      </c>
      <c r="D321" s="2">
        <v>10280.98</v>
      </c>
      <c r="E321" s="2">
        <v>19196.46</v>
      </c>
      <c r="F321" s="2">
        <v>39267.339999999997</v>
      </c>
      <c r="G321" s="2">
        <v>319.95999999999998</v>
      </c>
      <c r="H321" s="2">
        <v>0</v>
      </c>
      <c r="I321" s="2">
        <v>0</v>
      </c>
      <c r="J321" s="100">
        <f t="shared" si="4"/>
        <v>1256120.46</v>
      </c>
      <c r="K321" s="2"/>
      <c r="L321" s="3"/>
      <c r="M321" s="108"/>
      <c r="N321" s="108"/>
      <c r="O321" s="2">
        <v>55551.53</v>
      </c>
      <c r="P321" s="3"/>
    </row>
    <row r="322" spans="1:16" x14ac:dyDescent="0.3">
      <c r="A322">
        <v>71812</v>
      </c>
      <c r="B322" s="2">
        <v>11738.16</v>
      </c>
      <c r="C322" s="2">
        <v>23085.279999999999</v>
      </c>
      <c r="D322" s="2">
        <v>0</v>
      </c>
      <c r="E322" s="2">
        <v>0</v>
      </c>
      <c r="F322" s="2">
        <v>0</v>
      </c>
      <c r="G322" s="2">
        <v>0</v>
      </c>
      <c r="H322" s="2">
        <v>0</v>
      </c>
      <c r="I322" s="2">
        <v>0</v>
      </c>
      <c r="J322" s="100">
        <f t="shared" si="4"/>
        <v>23085.279999999999</v>
      </c>
      <c r="K322" s="2"/>
      <c r="L322" s="3"/>
      <c r="M322" s="108"/>
      <c r="N322" s="108"/>
      <c r="O322" s="2">
        <v>925.74</v>
      </c>
      <c r="P322" s="3"/>
    </row>
    <row r="323" spans="1:16" x14ac:dyDescent="0.3">
      <c r="A323">
        <v>71813</v>
      </c>
      <c r="B323" s="2">
        <v>73059.960000000006</v>
      </c>
      <c r="C323" s="2">
        <v>149450.26</v>
      </c>
      <c r="D323" s="2">
        <v>1217.69</v>
      </c>
      <c r="E323" s="2">
        <v>5380.61</v>
      </c>
      <c r="F323" s="2">
        <v>11006.26</v>
      </c>
      <c r="G323" s="2">
        <v>89.69</v>
      </c>
      <c r="H323" s="2">
        <v>0</v>
      </c>
      <c r="I323" s="2">
        <v>0</v>
      </c>
      <c r="J323" s="100">
        <f t="shared" ref="J323:J386" si="5">SUM(C323:I323)-E323</f>
        <v>161763.90000000002</v>
      </c>
      <c r="K323" s="2"/>
      <c r="L323" s="3"/>
      <c r="M323" s="108"/>
      <c r="N323" s="108"/>
      <c r="O323" s="2">
        <v>0</v>
      </c>
      <c r="P323" s="3"/>
    </row>
    <row r="324" spans="1:16" x14ac:dyDescent="0.3">
      <c r="A324">
        <v>71815</v>
      </c>
      <c r="B324" s="2">
        <v>16997.150000000001</v>
      </c>
      <c r="C324" s="2">
        <v>33611.370000000003</v>
      </c>
      <c r="D324" s="2">
        <v>0</v>
      </c>
      <c r="E324" s="2">
        <v>10.8</v>
      </c>
      <c r="F324" s="2">
        <v>22.09</v>
      </c>
      <c r="G324" s="2">
        <v>0</v>
      </c>
      <c r="H324" s="2">
        <v>0</v>
      </c>
      <c r="I324" s="2">
        <v>0</v>
      </c>
      <c r="J324" s="100">
        <f t="shared" si="5"/>
        <v>33633.46</v>
      </c>
      <c r="K324" s="2"/>
      <c r="L324" s="3"/>
      <c r="M324" s="108"/>
      <c r="N324" s="108"/>
      <c r="O324" s="2">
        <v>1157.25</v>
      </c>
      <c r="P324" s="3"/>
    </row>
    <row r="325" spans="1:16" x14ac:dyDescent="0.3">
      <c r="A325">
        <v>71817</v>
      </c>
      <c r="B325" s="2">
        <v>105102.55</v>
      </c>
      <c r="C325" s="2">
        <v>214993.16</v>
      </c>
      <c r="D325" s="2">
        <v>0</v>
      </c>
      <c r="E325" s="2">
        <v>12580.79</v>
      </c>
      <c r="F325" s="2">
        <v>25734.53</v>
      </c>
      <c r="G325" s="2">
        <v>0</v>
      </c>
      <c r="H325" s="2">
        <v>0</v>
      </c>
      <c r="I325" s="2">
        <v>0</v>
      </c>
      <c r="J325" s="100">
        <f t="shared" si="5"/>
        <v>240727.69</v>
      </c>
      <c r="K325" s="2"/>
      <c r="L325" s="3"/>
      <c r="M325" s="108"/>
      <c r="N325" s="108"/>
      <c r="O325" s="2">
        <v>0</v>
      </c>
      <c r="P325" s="3"/>
    </row>
    <row r="326" spans="1:16" x14ac:dyDescent="0.3">
      <c r="A326">
        <v>71819</v>
      </c>
      <c r="B326" s="2">
        <v>167.4</v>
      </c>
      <c r="C326" s="2">
        <v>314.08</v>
      </c>
      <c r="D326" s="2">
        <v>0</v>
      </c>
      <c r="E326" s="2">
        <v>48.6</v>
      </c>
      <c r="F326" s="2">
        <v>99.42</v>
      </c>
      <c r="G326" s="2">
        <v>0</v>
      </c>
      <c r="H326" s="2">
        <v>0</v>
      </c>
      <c r="I326" s="2">
        <v>0</v>
      </c>
      <c r="J326" s="100">
        <f t="shared" si="5"/>
        <v>413.5</v>
      </c>
      <c r="K326" s="2"/>
      <c r="L326" s="3"/>
      <c r="M326" s="108"/>
      <c r="N326" s="108"/>
      <c r="O326" s="2">
        <v>28.36</v>
      </c>
      <c r="P326" s="3"/>
    </row>
    <row r="327" spans="1:16" x14ac:dyDescent="0.3">
      <c r="A327">
        <v>71901</v>
      </c>
      <c r="B327" s="2">
        <v>510046.14</v>
      </c>
      <c r="C327" s="2">
        <v>1001735.15</v>
      </c>
      <c r="D327" s="2">
        <v>8500.8700000000008</v>
      </c>
      <c r="E327" s="2">
        <v>34010.870000000003</v>
      </c>
      <c r="F327" s="2">
        <v>69570.91</v>
      </c>
      <c r="G327" s="2">
        <v>566.87</v>
      </c>
      <c r="H327" s="2">
        <v>0</v>
      </c>
      <c r="I327" s="2">
        <v>0</v>
      </c>
      <c r="J327" s="100">
        <f t="shared" si="5"/>
        <v>1080373.8</v>
      </c>
      <c r="K327" s="2"/>
      <c r="L327" s="3"/>
      <c r="M327" s="108"/>
      <c r="N327" s="108"/>
      <c r="O327" s="2">
        <v>41591.43</v>
      </c>
      <c r="P327" s="3"/>
    </row>
    <row r="328" spans="1:16" x14ac:dyDescent="0.3">
      <c r="A328">
        <v>71902</v>
      </c>
      <c r="B328" s="2">
        <v>1320.39</v>
      </c>
      <c r="C328" s="2">
        <v>2307.16</v>
      </c>
      <c r="D328" s="2">
        <v>22.01</v>
      </c>
      <c r="E328" s="2">
        <v>3185.17</v>
      </c>
      <c r="F328" s="2">
        <v>6514.95</v>
      </c>
      <c r="G328" s="2">
        <v>53.1</v>
      </c>
      <c r="H328" s="2">
        <v>0</v>
      </c>
      <c r="I328" s="2">
        <v>0</v>
      </c>
      <c r="J328" s="100">
        <f t="shared" si="5"/>
        <v>8897.2200000000012</v>
      </c>
      <c r="K328" s="2"/>
      <c r="L328" s="3"/>
      <c r="M328" s="108"/>
      <c r="N328" s="108"/>
      <c r="O328" s="2">
        <v>393.78</v>
      </c>
      <c r="P328" s="3"/>
    </row>
    <row r="329" spans="1:16" x14ac:dyDescent="0.3">
      <c r="A329">
        <v>71904</v>
      </c>
      <c r="B329" s="2">
        <v>26901.63</v>
      </c>
      <c r="C329" s="2">
        <v>51445.919999999998</v>
      </c>
      <c r="D329" s="2">
        <v>448.47</v>
      </c>
      <c r="E329" s="2">
        <v>7209.8</v>
      </c>
      <c r="F329" s="2">
        <v>14748.11</v>
      </c>
      <c r="G329" s="2">
        <v>120.15</v>
      </c>
      <c r="H329" s="2">
        <v>0</v>
      </c>
      <c r="I329" s="2">
        <v>0</v>
      </c>
      <c r="J329" s="100">
        <f t="shared" si="5"/>
        <v>66762.649999999994</v>
      </c>
      <c r="K329" s="2"/>
      <c r="L329" s="3"/>
      <c r="M329" s="108"/>
      <c r="N329" s="108"/>
      <c r="O329" s="2">
        <v>3582.77</v>
      </c>
      <c r="P329" s="3"/>
    </row>
    <row r="330" spans="1:16" x14ac:dyDescent="0.3">
      <c r="A330">
        <v>71905</v>
      </c>
      <c r="B330" s="2">
        <v>13104.97</v>
      </c>
      <c r="C330" s="2">
        <v>24964.76</v>
      </c>
      <c r="D330" s="2">
        <v>218.51</v>
      </c>
      <c r="E330" s="2">
        <v>3100.21</v>
      </c>
      <c r="F330" s="2">
        <v>6341.43</v>
      </c>
      <c r="G330" s="2">
        <v>51.68</v>
      </c>
      <c r="H330" s="2">
        <v>0</v>
      </c>
      <c r="I330" s="2">
        <v>0</v>
      </c>
      <c r="J330" s="100">
        <f t="shared" si="5"/>
        <v>31576.379999999997</v>
      </c>
      <c r="K330" s="2"/>
      <c r="L330" s="3"/>
      <c r="M330" s="108"/>
      <c r="N330" s="108"/>
      <c r="O330" s="2">
        <v>1842.18</v>
      </c>
      <c r="P330" s="3"/>
    </row>
    <row r="331" spans="1:16" x14ac:dyDescent="0.3">
      <c r="A331">
        <v>71906</v>
      </c>
      <c r="B331" s="2">
        <v>216460.5</v>
      </c>
      <c r="C331" s="2">
        <v>442781.29</v>
      </c>
      <c r="D331" s="2">
        <v>3607.6</v>
      </c>
      <c r="E331" s="2">
        <v>0</v>
      </c>
      <c r="F331" s="2">
        <v>0</v>
      </c>
      <c r="G331" s="2">
        <v>0</v>
      </c>
      <c r="H331" s="2">
        <v>0</v>
      </c>
      <c r="I331" s="2">
        <v>0</v>
      </c>
      <c r="J331" s="100">
        <f t="shared" si="5"/>
        <v>446388.88999999996</v>
      </c>
      <c r="K331" s="2"/>
      <c r="L331" s="3"/>
      <c r="M331" s="108"/>
      <c r="N331" s="108"/>
      <c r="O331" s="2">
        <v>0</v>
      </c>
      <c r="P331" s="3"/>
    </row>
    <row r="332" spans="1:16" x14ac:dyDescent="0.3">
      <c r="A332">
        <v>71907</v>
      </c>
      <c r="B332" s="2">
        <v>30181.95</v>
      </c>
      <c r="C332" s="2">
        <v>61739.1</v>
      </c>
      <c r="D332" s="2">
        <v>503.04</v>
      </c>
      <c r="E332" s="2">
        <v>0</v>
      </c>
      <c r="F332" s="2">
        <v>0</v>
      </c>
      <c r="G332" s="2">
        <v>0</v>
      </c>
      <c r="H332" s="2">
        <v>0</v>
      </c>
      <c r="I332" s="2">
        <v>0</v>
      </c>
      <c r="J332" s="100">
        <f t="shared" si="5"/>
        <v>62242.14</v>
      </c>
      <c r="K332" s="2"/>
      <c r="L332" s="3"/>
      <c r="M332" s="108"/>
      <c r="N332" s="108"/>
      <c r="O332" s="2">
        <v>0</v>
      </c>
      <c r="P332" s="3"/>
    </row>
    <row r="333" spans="1:16" x14ac:dyDescent="0.3">
      <c r="A333">
        <v>71908</v>
      </c>
      <c r="B333" s="2">
        <v>2421.02</v>
      </c>
      <c r="C333" s="2">
        <v>4952.37</v>
      </c>
      <c r="D333" s="2">
        <v>0</v>
      </c>
      <c r="E333" s="2">
        <v>0</v>
      </c>
      <c r="F333" s="2">
        <v>0</v>
      </c>
      <c r="G333" s="2">
        <v>0</v>
      </c>
      <c r="H333" s="2">
        <v>0</v>
      </c>
      <c r="I333" s="2">
        <v>0</v>
      </c>
      <c r="J333" s="100">
        <f t="shared" si="5"/>
        <v>4952.37</v>
      </c>
      <c r="K333" s="2"/>
      <c r="L333" s="3"/>
      <c r="M333" s="108"/>
      <c r="N333" s="108"/>
      <c r="O333" s="2">
        <v>0</v>
      </c>
      <c r="P333" s="3"/>
    </row>
    <row r="334" spans="1:16" x14ac:dyDescent="0.3">
      <c r="A334">
        <v>72001</v>
      </c>
      <c r="B334" s="2">
        <v>339707.62</v>
      </c>
      <c r="C334" s="2">
        <v>667227.31000000006</v>
      </c>
      <c r="D334" s="2">
        <v>5661.77</v>
      </c>
      <c r="E334" s="2">
        <v>39677.4</v>
      </c>
      <c r="F334" s="2">
        <v>81162.63</v>
      </c>
      <c r="G334" s="2">
        <v>661.3</v>
      </c>
      <c r="H334" s="2">
        <v>0</v>
      </c>
      <c r="I334" s="2">
        <v>0</v>
      </c>
      <c r="J334" s="100">
        <f t="shared" si="5"/>
        <v>754713.01000000013</v>
      </c>
      <c r="K334" s="2"/>
      <c r="L334" s="3"/>
      <c r="M334" s="108"/>
      <c r="N334" s="108"/>
      <c r="O334" s="2">
        <v>27662.37</v>
      </c>
      <c r="P334" s="3"/>
    </row>
    <row r="335" spans="1:16" x14ac:dyDescent="0.3">
      <c r="A335">
        <v>72002</v>
      </c>
      <c r="B335" s="2">
        <v>881860.74</v>
      </c>
      <c r="C335" s="2">
        <v>1726630.15</v>
      </c>
      <c r="D335" s="2">
        <v>14697.79</v>
      </c>
      <c r="E335" s="2">
        <v>66183.100000000006</v>
      </c>
      <c r="F335" s="2">
        <v>135380.81</v>
      </c>
      <c r="G335" s="2">
        <v>1103.01</v>
      </c>
      <c r="H335" s="2">
        <v>0</v>
      </c>
      <c r="I335" s="2">
        <v>0</v>
      </c>
      <c r="J335" s="100">
        <f t="shared" si="5"/>
        <v>1877811.76</v>
      </c>
      <c r="K335" s="2"/>
      <c r="L335" s="3"/>
      <c r="M335" s="108"/>
      <c r="N335" s="108"/>
      <c r="O335" s="2">
        <v>77263.64</v>
      </c>
      <c r="P335" s="3"/>
    </row>
    <row r="336" spans="1:16" x14ac:dyDescent="0.3">
      <c r="A336">
        <v>72004</v>
      </c>
      <c r="B336" s="2">
        <v>26073.75</v>
      </c>
      <c r="C336" s="2">
        <v>50605.64</v>
      </c>
      <c r="D336" s="2">
        <v>434.59</v>
      </c>
      <c r="E336" s="2">
        <v>6070.93</v>
      </c>
      <c r="F336" s="2">
        <v>12414.37</v>
      </c>
      <c r="G336" s="2">
        <v>101.15</v>
      </c>
      <c r="H336" s="2">
        <v>0</v>
      </c>
      <c r="I336" s="2">
        <v>0</v>
      </c>
      <c r="J336" s="100">
        <f t="shared" si="5"/>
        <v>63555.749999999993</v>
      </c>
      <c r="K336" s="2"/>
      <c r="L336" s="3"/>
      <c r="M336" s="108"/>
      <c r="N336" s="108"/>
      <c r="O336" s="2">
        <v>2731.55</v>
      </c>
      <c r="P336" s="3"/>
    </row>
    <row r="337" spans="1:16" x14ac:dyDescent="0.3">
      <c r="A337">
        <v>72006</v>
      </c>
      <c r="B337" s="2">
        <v>12611.29</v>
      </c>
      <c r="C337" s="2">
        <v>25796.71</v>
      </c>
      <c r="D337" s="2">
        <v>210.19</v>
      </c>
      <c r="E337" s="2">
        <v>0</v>
      </c>
      <c r="F337" s="2">
        <v>0</v>
      </c>
      <c r="G337" s="2">
        <v>0</v>
      </c>
      <c r="H337" s="2">
        <v>0</v>
      </c>
      <c r="I337" s="2">
        <v>0</v>
      </c>
      <c r="J337" s="100">
        <f t="shared" si="5"/>
        <v>26006.899999999998</v>
      </c>
      <c r="K337" s="2"/>
      <c r="L337" s="3"/>
      <c r="M337" s="108"/>
      <c r="N337" s="108"/>
      <c r="O337" s="2">
        <v>0</v>
      </c>
      <c r="P337" s="3"/>
    </row>
    <row r="338" spans="1:16" x14ac:dyDescent="0.3">
      <c r="A338">
        <v>72007</v>
      </c>
      <c r="B338" s="2">
        <v>42965.99</v>
      </c>
      <c r="C338" s="2">
        <v>83189.03</v>
      </c>
      <c r="D338" s="2">
        <v>716.09</v>
      </c>
      <c r="E338" s="2">
        <v>0</v>
      </c>
      <c r="F338" s="2">
        <v>0</v>
      </c>
      <c r="G338" s="2">
        <v>0</v>
      </c>
      <c r="H338" s="2">
        <v>0</v>
      </c>
      <c r="I338" s="2">
        <v>0</v>
      </c>
      <c r="J338" s="100">
        <f t="shared" si="5"/>
        <v>83905.12</v>
      </c>
      <c r="K338" s="2"/>
      <c r="L338" s="3"/>
      <c r="M338" s="108"/>
      <c r="N338" s="108"/>
      <c r="O338" s="2">
        <v>4699.75</v>
      </c>
      <c r="P338" s="3"/>
    </row>
    <row r="339" spans="1:16" x14ac:dyDescent="0.3">
      <c r="A339">
        <v>72009</v>
      </c>
      <c r="B339" s="2">
        <v>247090.6</v>
      </c>
      <c r="C339" s="2">
        <v>480947.58</v>
      </c>
      <c r="D339" s="2">
        <v>4118.29</v>
      </c>
      <c r="E339" s="2">
        <v>13862.98</v>
      </c>
      <c r="F339" s="2">
        <v>28357.45</v>
      </c>
      <c r="G339" s="2">
        <v>231.07</v>
      </c>
      <c r="H339" s="2">
        <v>0</v>
      </c>
      <c r="I339" s="2">
        <v>0</v>
      </c>
      <c r="J339" s="100">
        <f t="shared" si="5"/>
        <v>513654.3899999999</v>
      </c>
      <c r="K339" s="2"/>
      <c r="L339" s="3"/>
      <c r="M339" s="108"/>
      <c r="N339" s="108"/>
      <c r="O339" s="2">
        <v>24489.72</v>
      </c>
      <c r="P339" s="3"/>
    </row>
    <row r="340" spans="1:16" x14ac:dyDescent="0.3">
      <c r="A340">
        <v>72010</v>
      </c>
      <c r="B340" s="2">
        <v>24008.71</v>
      </c>
      <c r="C340" s="2">
        <v>47312.12</v>
      </c>
      <c r="D340" s="2">
        <v>400.12</v>
      </c>
      <c r="E340" s="2">
        <v>3575</v>
      </c>
      <c r="F340" s="2">
        <v>7312.77</v>
      </c>
      <c r="G340" s="2">
        <v>59.59</v>
      </c>
      <c r="H340" s="2">
        <v>0</v>
      </c>
      <c r="I340" s="2">
        <v>0</v>
      </c>
      <c r="J340" s="100">
        <f t="shared" si="5"/>
        <v>55084.600000000006</v>
      </c>
      <c r="K340" s="2"/>
      <c r="L340" s="3"/>
      <c r="M340" s="108"/>
      <c r="N340" s="108"/>
      <c r="O340" s="2">
        <v>1799.02</v>
      </c>
      <c r="P340" s="3"/>
    </row>
    <row r="341" spans="1:16" x14ac:dyDescent="0.3">
      <c r="A341">
        <v>72011</v>
      </c>
      <c r="B341" s="2">
        <v>10619.23</v>
      </c>
      <c r="C341" s="2">
        <v>20555.89</v>
      </c>
      <c r="D341" s="2">
        <v>176.99</v>
      </c>
      <c r="E341" s="2">
        <v>0</v>
      </c>
      <c r="F341" s="2">
        <v>0</v>
      </c>
      <c r="G341" s="2">
        <v>0</v>
      </c>
      <c r="H341" s="2">
        <v>0</v>
      </c>
      <c r="I341" s="2">
        <v>0</v>
      </c>
      <c r="J341" s="100">
        <f t="shared" si="5"/>
        <v>20732.88</v>
      </c>
      <c r="K341" s="2"/>
      <c r="L341" s="3"/>
      <c r="M341" s="108"/>
      <c r="N341" s="108"/>
      <c r="O341" s="2">
        <v>1166.33</v>
      </c>
      <c r="P341" s="3"/>
    </row>
    <row r="342" spans="1:16" x14ac:dyDescent="0.3">
      <c r="A342">
        <v>72012</v>
      </c>
      <c r="B342" s="2">
        <v>6207.14</v>
      </c>
      <c r="C342" s="2">
        <v>12697.01</v>
      </c>
      <c r="D342" s="2">
        <v>103.47</v>
      </c>
      <c r="E342" s="2">
        <v>0</v>
      </c>
      <c r="F342" s="2">
        <v>0</v>
      </c>
      <c r="G342" s="2">
        <v>0</v>
      </c>
      <c r="H342" s="2">
        <v>0</v>
      </c>
      <c r="I342" s="2">
        <v>0</v>
      </c>
      <c r="J342" s="100">
        <f t="shared" si="5"/>
        <v>12800.48</v>
      </c>
      <c r="K342" s="2"/>
      <c r="L342" s="3"/>
      <c r="M342" s="108"/>
      <c r="N342" s="108"/>
      <c r="O342" s="2">
        <v>0</v>
      </c>
      <c r="P342" s="3"/>
    </row>
    <row r="343" spans="1:16" x14ac:dyDescent="0.3">
      <c r="A343">
        <v>72013</v>
      </c>
      <c r="B343" s="2">
        <v>2460.52</v>
      </c>
      <c r="C343" s="2">
        <v>5033.1499999999996</v>
      </c>
      <c r="D343" s="2">
        <v>0</v>
      </c>
      <c r="E343" s="2">
        <v>240.08</v>
      </c>
      <c r="F343" s="2">
        <v>491.11</v>
      </c>
      <c r="G343" s="2">
        <v>0</v>
      </c>
      <c r="H343" s="2">
        <v>0</v>
      </c>
      <c r="I343" s="2">
        <v>0</v>
      </c>
      <c r="J343" s="100">
        <f t="shared" si="5"/>
        <v>5524.2599999999993</v>
      </c>
      <c r="K343" s="2"/>
      <c r="L343" s="3"/>
      <c r="M343" s="108"/>
      <c r="N343" s="108"/>
      <c r="O343" s="2">
        <v>0</v>
      </c>
      <c r="P343" s="3"/>
    </row>
    <row r="344" spans="1:16" x14ac:dyDescent="0.3">
      <c r="A344">
        <v>72101</v>
      </c>
      <c r="B344" s="2">
        <v>1309985.74</v>
      </c>
      <c r="C344" s="2">
        <v>2570466.4900000002</v>
      </c>
      <c r="D344" s="2">
        <v>21833</v>
      </c>
      <c r="E344" s="2">
        <v>78310.899999999994</v>
      </c>
      <c r="F344" s="2">
        <v>160189.32999999999</v>
      </c>
      <c r="G344" s="2">
        <v>1305.1600000000001</v>
      </c>
      <c r="H344" s="2">
        <v>0</v>
      </c>
      <c r="I344" s="2">
        <v>0</v>
      </c>
      <c r="J344" s="100">
        <f t="shared" si="5"/>
        <v>2753793.9800000004</v>
      </c>
      <c r="K344" s="2"/>
      <c r="L344" s="3"/>
      <c r="M344" s="108"/>
      <c r="N344" s="108"/>
      <c r="O344" s="2">
        <v>109136.71</v>
      </c>
      <c r="P344" s="3"/>
    </row>
    <row r="345" spans="1:16" x14ac:dyDescent="0.3">
      <c r="A345">
        <v>72102</v>
      </c>
      <c r="B345" s="2">
        <v>2448157.7999999998</v>
      </c>
      <c r="C345" s="2">
        <v>4801890.38</v>
      </c>
      <c r="D345" s="2">
        <v>40802.79</v>
      </c>
      <c r="E345" s="2">
        <v>97791.91</v>
      </c>
      <c r="F345" s="2">
        <v>200037.95</v>
      </c>
      <c r="G345" s="2">
        <v>1629.89</v>
      </c>
      <c r="H345" s="2">
        <v>0</v>
      </c>
      <c r="I345" s="2">
        <v>0</v>
      </c>
      <c r="J345" s="100">
        <f t="shared" si="5"/>
        <v>5044361.01</v>
      </c>
      <c r="K345" s="2"/>
      <c r="L345" s="3"/>
      <c r="M345" s="108"/>
      <c r="N345" s="108"/>
      <c r="O345" s="2">
        <v>205943.51</v>
      </c>
      <c r="P345" s="3"/>
    </row>
    <row r="346" spans="1:16" x14ac:dyDescent="0.3">
      <c r="A346">
        <v>72108</v>
      </c>
      <c r="B346" s="2">
        <v>26387.08</v>
      </c>
      <c r="C346" s="2">
        <v>51878.36</v>
      </c>
      <c r="D346" s="2">
        <v>439.87</v>
      </c>
      <c r="E346" s="2">
        <v>0</v>
      </c>
      <c r="F346" s="2">
        <v>0</v>
      </c>
      <c r="G346" s="2">
        <v>0</v>
      </c>
      <c r="H346" s="2">
        <v>0</v>
      </c>
      <c r="I346" s="2">
        <v>0</v>
      </c>
      <c r="J346" s="100">
        <f t="shared" si="5"/>
        <v>52318.23</v>
      </c>
      <c r="K346" s="2"/>
      <c r="L346" s="3"/>
      <c r="M346" s="108"/>
      <c r="N346" s="108"/>
      <c r="O346" s="2">
        <v>2097.7800000000002</v>
      </c>
      <c r="P346" s="3"/>
    </row>
    <row r="347" spans="1:16" x14ac:dyDescent="0.3">
      <c r="A347">
        <v>72109</v>
      </c>
      <c r="B347" s="2">
        <v>5871.08</v>
      </c>
      <c r="C347" s="2">
        <v>11476.99</v>
      </c>
      <c r="D347" s="2">
        <v>97.85</v>
      </c>
      <c r="E347" s="2">
        <v>0</v>
      </c>
      <c r="F347" s="2">
        <v>0</v>
      </c>
      <c r="G347" s="2">
        <v>0</v>
      </c>
      <c r="H347" s="2">
        <v>0</v>
      </c>
      <c r="I347" s="2">
        <v>0</v>
      </c>
      <c r="J347" s="100">
        <f t="shared" si="5"/>
        <v>11574.84</v>
      </c>
      <c r="K347" s="2"/>
      <c r="L347" s="3"/>
      <c r="M347" s="108"/>
      <c r="N347" s="108"/>
      <c r="O347" s="2">
        <v>532.62</v>
      </c>
      <c r="P347" s="3"/>
    </row>
    <row r="348" spans="1:16" x14ac:dyDescent="0.3">
      <c r="A348">
        <v>72110</v>
      </c>
      <c r="B348" s="2">
        <v>252516.84</v>
      </c>
      <c r="C348" s="2">
        <v>516536.61</v>
      </c>
      <c r="D348" s="2">
        <v>4208.7</v>
      </c>
      <c r="E348" s="2">
        <v>18987.71</v>
      </c>
      <c r="F348" s="2">
        <v>38840.39</v>
      </c>
      <c r="G348" s="2">
        <v>316.47000000000003</v>
      </c>
      <c r="H348" s="2">
        <v>0</v>
      </c>
      <c r="I348" s="2">
        <v>0</v>
      </c>
      <c r="J348" s="100">
        <f t="shared" si="5"/>
        <v>559902.17000000004</v>
      </c>
      <c r="K348" s="2"/>
      <c r="L348" s="3"/>
      <c r="M348" s="108"/>
      <c r="N348" s="108"/>
      <c r="O348" s="2">
        <v>0</v>
      </c>
      <c r="P348" s="3"/>
    </row>
    <row r="349" spans="1:16" x14ac:dyDescent="0.3">
      <c r="A349">
        <v>72111</v>
      </c>
      <c r="B349" s="2">
        <v>6551.98</v>
      </c>
      <c r="C349" s="2">
        <v>12734.89</v>
      </c>
      <c r="D349" s="2">
        <v>109.23</v>
      </c>
      <c r="E349" s="2">
        <v>0</v>
      </c>
      <c r="F349" s="2">
        <v>0</v>
      </c>
      <c r="G349" s="2">
        <v>0</v>
      </c>
      <c r="H349" s="2">
        <v>0</v>
      </c>
      <c r="I349" s="2">
        <v>0</v>
      </c>
      <c r="J349" s="100">
        <f t="shared" si="5"/>
        <v>12844.119999999999</v>
      </c>
      <c r="K349" s="2"/>
      <c r="L349" s="3"/>
      <c r="M349" s="108"/>
      <c r="N349" s="108"/>
      <c r="O349" s="2">
        <v>667.82</v>
      </c>
      <c r="P349" s="3"/>
    </row>
    <row r="350" spans="1:16" x14ac:dyDescent="0.3">
      <c r="A350">
        <v>72112</v>
      </c>
      <c r="B350" s="2">
        <v>219366.57</v>
      </c>
      <c r="C350" s="2">
        <v>426612.77</v>
      </c>
      <c r="D350" s="2">
        <v>3656.16</v>
      </c>
      <c r="E350" s="2">
        <v>23008.67</v>
      </c>
      <c r="F350" s="2">
        <v>47065.36</v>
      </c>
      <c r="G350" s="2">
        <v>383.49</v>
      </c>
      <c r="H350" s="2">
        <v>0</v>
      </c>
      <c r="I350" s="2">
        <v>0</v>
      </c>
      <c r="J350" s="100">
        <f t="shared" si="5"/>
        <v>477717.77999999997</v>
      </c>
      <c r="K350" s="2"/>
      <c r="L350" s="3"/>
      <c r="M350" s="108"/>
      <c r="N350" s="108"/>
      <c r="O350" s="2">
        <v>22112.26</v>
      </c>
      <c r="P350" s="3"/>
    </row>
    <row r="351" spans="1:16" x14ac:dyDescent="0.3">
      <c r="A351">
        <v>72113</v>
      </c>
      <c r="B351" s="2">
        <v>9369.2199999999993</v>
      </c>
      <c r="C351" s="2">
        <v>18145.060000000001</v>
      </c>
      <c r="D351" s="2">
        <v>156.15</v>
      </c>
      <c r="E351" s="2">
        <v>0</v>
      </c>
      <c r="F351" s="2">
        <v>0</v>
      </c>
      <c r="G351" s="2">
        <v>0</v>
      </c>
      <c r="H351" s="2">
        <v>0</v>
      </c>
      <c r="I351" s="2">
        <v>0</v>
      </c>
      <c r="J351" s="100">
        <f t="shared" si="5"/>
        <v>18301.210000000003</v>
      </c>
      <c r="K351" s="2"/>
      <c r="L351" s="3"/>
      <c r="M351" s="108"/>
      <c r="N351" s="108"/>
      <c r="O351" s="2">
        <v>1020.65</v>
      </c>
      <c r="P351" s="3"/>
    </row>
    <row r="352" spans="1:16" x14ac:dyDescent="0.3">
      <c r="A352">
        <v>72114</v>
      </c>
      <c r="B352" s="2">
        <v>35721.449999999997</v>
      </c>
      <c r="C352" s="2">
        <v>73069.509999999995</v>
      </c>
      <c r="D352" s="2">
        <v>0</v>
      </c>
      <c r="E352" s="2">
        <v>285.12</v>
      </c>
      <c r="F352" s="2">
        <v>583.23</v>
      </c>
      <c r="G352" s="2">
        <v>0</v>
      </c>
      <c r="H352" s="2">
        <v>0</v>
      </c>
      <c r="I352" s="2">
        <v>0</v>
      </c>
      <c r="J352" s="100">
        <f t="shared" si="5"/>
        <v>73652.739999999991</v>
      </c>
      <c r="K352" s="2"/>
      <c r="L352" s="3"/>
      <c r="M352" s="108"/>
      <c r="N352" s="108"/>
      <c r="O352" s="2">
        <v>0</v>
      </c>
      <c r="P352" s="3"/>
    </row>
    <row r="353" spans="1:16" x14ac:dyDescent="0.3">
      <c r="A353">
        <v>72115</v>
      </c>
      <c r="B353" s="2">
        <v>732351.82</v>
      </c>
      <c r="C353" s="2">
        <v>1435638.39</v>
      </c>
      <c r="D353" s="2">
        <v>12205.76</v>
      </c>
      <c r="E353" s="2">
        <v>31030.26</v>
      </c>
      <c r="F353" s="2">
        <v>63473.98</v>
      </c>
      <c r="G353" s="2">
        <v>517.16</v>
      </c>
      <c r="H353" s="2">
        <v>0</v>
      </c>
      <c r="I353" s="2">
        <v>0</v>
      </c>
      <c r="J353" s="100">
        <f t="shared" si="5"/>
        <v>1511835.2899999998</v>
      </c>
      <c r="K353" s="2"/>
      <c r="L353" s="3"/>
      <c r="M353" s="108"/>
      <c r="N353" s="108"/>
      <c r="O353" s="2">
        <v>62417.22</v>
      </c>
      <c r="P353" s="3"/>
    </row>
    <row r="354" spans="1:16" x14ac:dyDescent="0.3">
      <c r="A354">
        <v>72116</v>
      </c>
      <c r="B354" s="2">
        <v>83552.850000000006</v>
      </c>
      <c r="C354" s="2">
        <v>170911.43</v>
      </c>
      <c r="D354" s="2">
        <v>1392.59</v>
      </c>
      <c r="E354" s="2">
        <v>0</v>
      </c>
      <c r="F354" s="2">
        <v>0</v>
      </c>
      <c r="G354" s="2">
        <v>0</v>
      </c>
      <c r="H354" s="2">
        <v>0</v>
      </c>
      <c r="I354" s="2">
        <v>0</v>
      </c>
      <c r="J354" s="100">
        <f t="shared" si="5"/>
        <v>172304.02</v>
      </c>
      <c r="K354" s="2"/>
      <c r="L354" s="3"/>
      <c r="M354" s="108"/>
      <c r="N354" s="108"/>
      <c r="O354" s="2">
        <v>0</v>
      </c>
      <c r="P354" s="3"/>
    </row>
    <row r="355" spans="1:16" x14ac:dyDescent="0.3">
      <c r="A355">
        <v>72117</v>
      </c>
      <c r="B355" s="2">
        <v>13382.63</v>
      </c>
      <c r="C355" s="2">
        <v>26123.21</v>
      </c>
      <c r="D355" s="2">
        <v>223.05</v>
      </c>
      <c r="E355" s="2">
        <v>324</v>
      </c>
      <c r="F355" s="2">
        <v>662.76</v>
      </c>
      <c r="G355" s="2">
        <v>5.4</v>
      </c>
      <c r="H355" s="2">
        <v>0</v>
      </c>
      <c r="I355" s="2">
        <v>0</v>
      </c>
      <c r="J355" s="100">
        <f t="shared" si="5"/>
        <v>27014.42</v>
      </c>
      <c r="K355" s="2"/>
      <c r="L355" s="3"/>
      <c r="M355" s="108"/>
      <c r="N355" s="108"/>
      <c r="O355" s="2">
        <v>1251.46</v>
      </c>
      <c r="P355" s="3"/>
    </row>
    <row r="356" spans="1:16" x14ac:dyDescent="0.3">
      <c r="A356">
        <v>72119</v>
      </c>
      <c r="B356" s="2">
        <v>286462.36</v>
      </c>
      <c r="C356" s="2">
        <v>571955.72</v>
      </c>
      <c r="D356" s="2">
        <v>4774.42</v>
      </c>
      <c r="E356" s="2">
        <v>19996.98</v>
      </c>
      <c r="F356" s="2">
        <v>40973.24</v>
      </c>
      <c r="G356" s="2">
        <v>333.28</v>
      </c>
      <c r="H356" s="2">
        <v>0</v>
      </c>
      <c r="I356" s="2">
        <v>0</v>
      </c>
      <c r="J356" s="100">
        <f t="shared" si="5"/>
        <v>618036.66</v>
      </c>
      <c r="K356" s="2"/>
      <c r="L356" s="3"/>
      <c r="M356" s="108"/>
      <c r="N356" s="108"/>
      <c r="O356" s="2">
        <v>13948.48</v>
      </c>
      <c r="P356" s="3"/>
    </row>
    <row r="357" spans="1:16" x14ac:dyDescent="0.3">
      <c r="A357">
        <v>72120</v>
      </c>
      <c r="B357" s="2">
        <v>4760.33</v>
      </c>
      <c r="C357" s="2">
        <v>9737.5400000000009</v>
      </c>
      <c r="D357" s="2">
        <v>79.349999999999994</v>
      </c>
      <c r="E357" s="2">
        <v>0</v>
      </c>
      <c r="F357" s="2">
        <v>0</v>
      </c>
      <c r="G357" s="2">
        <v>0</v>
      </c>
      <c r="H357" s="2">
        <v>0</v>
      </c>
      <c r="I357" s="2">
        <v>0</v>
      </c>
      <c r="J357" s="100">
        <f t="shared" si="5"/>
        <v>9816.8900000000012</v>
      </c>
      <c r="K357" s="2"/>
      <c r="L357" s="3"/>
      <c r="M357" s="108"/>
      <c r="N357" s="108"/>
      <c r="O357" s="2">
        <v>0</v>
      </c>
      <c r="P357" s="3"/>
    </row>
    <row r="358" spans="1:16" x14ac:dyDescent="0.3">
      <c r="A358">
        <v>72122</v>
      </c>
      <c r="B358" s="2">
        <v>54682.64</v>
      </c>
      <c r="C358" s="2">
        <v>107246.18</v>
      </c>
      <c r="D358" s="2">
        <v>911.36</v>
      </c>
      <c r="E358" s="2">
        <v>0</v>
      </c>
      <c r="F358" s="2">
        <v>0</v>
      </c>
      <c r="G358" s="2">
        <v>0</v>
      </c>
      <c r="H358" s="2">
        <v>0</v>
      </c>
      <c r="I358" s="2">
        <v>0</v>
      </c>
      <c r="J358" s="100">
        <f t="shared" si="5"/>
        <v>108157.54</v>
      </c>
      <c r="K358" s="2"/>
      <c r="L358" s="3"/>
      <c r="M358" s="108"/>
      <c r="N358" s="108"/>
      <c r="O358" s="2">
        <v>4610.0600000000004</v>
      </c>
      <c r="P358" s="3"/>
    </row>
    <row r="359" spans="1:16" x14ac:dyDescent="0.3">
      <c r="A359">
        <v>72123</v>
      </c>
      <c r="B359" s="2">
        <v>30651.55</v>
      </c>
      <c r="C359" s="2">
        <v>62699.02</v>
      </c>
      <c r="D359" s="2">
        <v>510.84</v>
      </c>
      <c r="E359" s="2">
        <v>0</v>
      </c>
      <c r="F359" s="2">
        <v>0</v>
      </c>
      <c r="G359" s="2">
        <v>0</v>
      </c>
      <c r="H359" s="2">
        <v>0</v>
      </c>
      <c r="I359" s="2">
        <v>0</v>
      </c>
      <c r="J359" s="100">
        <f t="shared" si="5"/>
        <v>63209.859999999993</v>
      </c>
      <c r="K359" s="2"/>
      <c r="L359" s="3"/>
      <c r="M359" s="108"/>
      <c r="N359" s="108"/>
      <c r="O359" s="2">
        <v>0</v>
      </c>
      <c r="P359" s="3"/>
    </row>
    <row r="360" spans="1:16" x14ac:dyDescent="0.3">
      <c r="A360">
        <v>72124</v>
      </c>
      <c r="B360" s="2">
        <v>283679.34000000003</v>
      </c>
      <c r="C360" s="2">
        <v>580281.61</v>
      </c>
      <c r="D360" s="2">
        <v>4727.95</v>
      </c>
      <c r="E360" s="2">
        <v>9001.08</v>
      </c>
      <c r="F360" s="2">
        <v>18412.22</v>
      </c>
      <c r="G360" s="2">
        <v>150.02000000000001</v>
      </c>
      <c r="H360" s="2">
        <v>0</v>
      </c>
      <c r="I360" s="2">
        <v>0</v>
      </c>
      <c r="J360" s="100">
        <f t="shared" si="5"/>
        <v>603571.79999999993</v>
      </c>
      <c r="K360" s="2"/>
      <c r="L360" s="3"/>
      <c r="M360" s="108"/>
      <c r="N360" s="108"/>
      <c r="O360" s="2">
        <v>0</v>
      </c>
      <c r="P360" s="3"/>
    </row>
    <row r="361" spans="1:16" x14ac:dyDescent="0.3">
      <c r="A361">
        <v>72125</v>
      </c>
      <c r="B361" s="2">
        <v>11141.68</v>
      </c>
      <c r="C361" s="2">
        <v>22790.63</v>
      </c>
      <c r="D361" s="2">
        <v>0</v>
      </c>
      <c r="E361" s="2">
        <v>0</v>
      </c>
      <c r="F361" s="2">
        <v>0</v>
      </c>
      <c r="G361" s="2">
        <v>0</v>
      </c>
      <c r="H361" s="2">
        <v>0</v>
      </c>
      <c r="I361" s="2">
        <v>0</v>
      </c>
      <c r="J361" s="100">
        <f t="shared" si="5"/>
        <v>22790.63</v>
      </c>
      <c r="K361" s="2"/>
      <c r="L361" s="3"/>
      <c r="M361" s="108"/>
      <c r="N361" s="108"/>
      <c r="O361" s="2">
        <v>0</v>
      </c>
      <c r="P361" s="3"/>
    </row>
    <row r="362" spans="1:16" x14ac:dyDescent="0.3">
      <c r="A362">
        <v>72126</v>
      </c>
      <c r="B362" s="2">
        <v>0</v>
      </c>
      <c r="C362" s="2">
        <v>-134.74</v>
      </c>
      <c r="D362" s="2">
        <v>0</v>
      </c>
      <c r="E362" s="2">
        <v>1697.54</v>
      </c>
      <c r="F362" s="2">
        <v>3472.39</v>
      </c>
      <c r="G362" s="2">
        <v>28.29</v>
      </c>
      <c r="H362" s="2">
        <v>0</v>
      </c>
      <c r="I362" s="2">
        <v>0</v>
      </c>
      <c r="J362" s="100">
        <f t="shared" si="5"/>
        <v>3365.9399999999996</v>
      </c>
      <c r="K362" s="2"/>
      <c r="L362" s="3"/>
      <c r="M362" s="108"/>
      <c r="N362" s="108"/>
      <c r="O362" s="2">
        <v>134.74</v>
      </c>
      <c r="P362" s="3"/>
    </row>
    <row r="363" spans="1:16" x14ac:dyDescent="0.3">
      <c r="A363">
        <v>72127</v>
      </c>
      <c r="B363" s="2">
        <v>65697.95</v>
      </c>
      <c r="C363" s="2">
        <v>134388.78</v>
      </c>
      <c r="D363" s="2">
        <v>1094.99</v>
      </c>
      <c r="E363" s="2">
        <v>10816.6</v>
      </c>
      <c r="F363" s="2">
        <v>22125.96</v>
      </c>
      <c r="G363" s="2">
        <v>180.29</v>
      </c>
      <c r="H363" s="2">
        <v>0</v>
      </c>
      <c r="I363" s="2">
        <v>0</v>
      </c>
      <c r="J363" s="100">
        <f t="shared" si="5"/>
        <v>157790.01999999999</v>
      </c>
      <c r="K363" s="2"/>
      <c r="L363" s="3"/>
      <c r="M363" s="108"/>
      <c r="N363" s="108"/>
      <c r="O363" s="2">
        <v>0</v>
      </c>
      <c r="P363" s="3"/>
    </row>
    <row r="364" spans="1:16" x14ac:dyDescent="0.3">
      <c r="A364">
        <v>72129</v>
      </c>
      <c r="B364" s="2">
        <v>21132.84</v>
      </c>
      <c r="C364" s="2">
        <v>43228.4</v>
      </c>
      <c r="D364" s="2">
        <v>0</v>
      </c>
      <c r="E364" s="2">
        <v>4935.38</v>
      </c>
      <c r="F364" s="2">
        <v>10095.56</v>
      </c>
      <c r="G364" s="2">
        <v>0</v>
      </c>
      <c r="H364" s="2">
        <v>0</v>
      </c>
      <c r="I364" s="2">
        <v>0</v>
      </c>
      <c r="J364" s="100">
        <f t="shared" si="5"/>
        <v>53323.96</v>
      </c>
      <c r="K364" s="2"/>
      <c r="L364" s="3"/>
      <c r="M364" s="108"/>
      <c r="N364" s="108"/>
      <c r="O364" s="2">
        <v>0</v>
      </c>
      <c r="P364" s="3"/>
    </row>
    <row r="365" spans="1:16" x14ac:dyDescent="0.3">
      <c r="A365">
        <v>72201</v>
      </c>
      <c r="B365" s="2">
        <v>440390.9</v>
      </c>
      <c r="C365" s="2">
        <v>860385.24</v>
      </c>
      <c r="D365" s="2">
        <v>7339.79</v>
      </c>
      <c r="E365" s="2">
        <v>7918.74</v>
      </c>
      <c r="F365" s="2">
        <v>16198.27</v>
      </c>
      <c r="G365" s="2">
        <v>131.97</v>
      </c>
      <c r="H365" s="2">
        <v>0</v>
      </c>
      <c r="I365" s="2">
        <v>0</v>
      </c>
      <c r="J365" s="100">
        <f t="shared" si="5"/>
        <v>884055.27</v>
      </c>
      <c r="K365" s="2"/>
      <c r="L365" s="3"/>
      <c r="M365" s="108"/>
      <c r="N365" s="108"/>
      <c r="O365" s="2">
        <v>40457.279999999999</v>
      </c>
      <c r="P365" s="3"/>
    </row>
    <row r="366" spans="1:16" x14ac:dyDescent="0.3">
      <c r="A366">
        <v>72202</v>
      </c>
      <c r="B366" s="2">
        <v>1272123.5</v>
      </c>
      <c r="C366" s="2">
        <v>2476931.23</v>
      </c>
      <c r="D366" s="2">
        <v>21202.12</v>
      </c>
      <c r="E366" s="2">
        <v>131062.2</v>
      </c>
      <c r="F366" s="2">
        <v>268094.69</v>
      </c>
      <c r="G366" s="2">
        <v>2184.4299999999998</v>
      </c>
      <c r="H366" s="2">
        <v>0</v>
      </c>
      <c r="I366" s="2">
        <v>0</v>
      </c>
      <c r="J366" s="100">
        <f t="shared" si="5"/>
        <v>2768412.47</v>
      </c>
      <c r="K366" s="2"/>
      <c r="L366" s="3"/>
      <c r="M366" s="108"/>
      <c r="N366" s="108"/>
      <c r="O366" s="2">
        <v>125165.36</v>
      </c>
      <c r="P366" s="3"/>
    </row>
    <row r="367" spans="1:16" x14ac:dyDescent="0.3">
      <c r="A367">
        <v>72203</v>
      </c>
      <c r="B367" s="2">
        <v>22867.14</v>
      </c>
      <c r="C367" s="2">
        <v>46776.81</v>
      </c>
      <c r="D367" s="2">
        <v>381.12</v>
      </c>
      <c r="E367" s="2">
        <v>4546.4399999999996</v>
      </c>
      <c r="F367" s="2">
        <v>9300.2199999999993</v>
      </c>
      <c r="G367" s="2">
        <v>75.78</v>
      </c>
      <c r="H367" s="2">
        <v>0</v>
      </c>
      <c r="I367" s="2">
        <v>0</v>
      </c>
      <c r="J367" s="100">
        <f t="shared" si="5"/>
        <v>56533.93</v>
      </c>
      <c r="K367" s="2"/>
      <c r="L367" s="3"/>
      <c r="M367" s="108"/>
      <c r="N367" s="108"/>
      <c r="O367" s="2">
        <v>0</v>
      </c>
      <c r="P367" s="3"/>
    </row>
    <row r="368" spans="1:16" x14ac:dyDescent="0.3">
      <c r="A368">
        <v>72204</v>
      </c>
      <c r="B368" s="2">
        <v>408836.08</v>
      </c>
      <c r="C368" s="2">
        <v>836296.86</v>
      </c>
      <c r="D368" s="2">
        <v>6813.93</v>
      </c>
      <c r="E368" s="2">
        <v>40312.410000000003</v>
      </c>
      <c r="F368" s="2">
        <v>82461.259999999995</v>
      </c>
      <c r="G368" s="2">
        <v>671.88</v>
      </c>
      <c r="H368" s="2">
        <v>0</v>
      </c>
      <c r="I368" s="2">
        <v>0</v>
      </c>
      <c r="J368" s="100">
        <f t="shared" si="5"/>
        <v>926243.93</v>
      </c>
      <c r="K368" s="2"/>
      <c r="L368" s="3"/>
      <c r="M368" s="108"/>
      <c r="N368" s="108"/>
      <c r="O368" s="2">
        <v>0</v>
      </c>
      <c r="P368" s="3"/>
    </row>
    <row r="369" spans="1:16" x14ac:dyDescent="0.3">
      <c r="A369">
        <v>72205</v>
      </c>
      <c r="B369" s="2">
        <v>243673.3</v>
      </c>
      <c r="C369" s="2">
        <v>477214.36</v>
      </c>
      <c r="D369" s="2">
        <v>4061.2</v>
      </c>
      <c r="E369" s="2">
        <v>11831.57</v>
      </c>
      <c r="F369" s="2">
        <v>24201.14</v>
      </c>
      <c r="G369" s="2">
        <v>197.19</v>
      </c>
      <c r="H369" s="2">
        <v>0</v>
      </c>
      <c r="I369" s="2">
        <v>0</v>
      </c>
      <c r="J369" s="100">
        <f t="shared" si="5"/>
        <v>505673.89</v>
      </c>
      <c r="K369" s="2"/>
      <c r="L369" s="3"/>
      <c r="M369" s="108"/>
      <c r="N369" s="108"/>
      <c r="O369" s="2">
        <v>20714.36</v>
      </c>
      <c r="P369" s="3"/>
    </row>
    <row r="370" spans="1:16" x14ac:dyDescent="0.3">
      <c r="A370">
        <v>72206</v>
      </c>
      <c r="B370" s="2">
        <v>1256.03</v>
      </c>
      <c r="C370" s="2">
        <v>2569.27</v>
      </c>
      <c r="D370" s="2">
        <v>0</v>
      </c>
      <c r="E370" s="2">
        <v>0</v>
      </c>
      <c r="F370" s="2">
        <v>0</v>
      </c>
      <c r="G370" s="2">
        <v>0</v>
      </c>
      <c r="H370" s="2">
        <v>0</v>
      </c>
      <c r="I370" s="2">
        <v>0</v>
      </c>
      <c r="J370" s="100">
        <f t="shared" si="5"/>
        <v>2569.27</v>
      </c>
      <c r="K370" s="2"/>
      <c r="L370" s="3"/>
      <c r="M370" s="108"/>
      <c r="N370" s="108"/>
      <c r="O370" s="2">
        <v>0</v>
      </c>
      <c r="P370" s="3"/>
    </row>
    <row r="371" spans="1:16" x14ac:dyDescent="0.3">
      <c r="A371">
        <v>72207</v>
      </c>
      <c r="B371" s="2">
        <v>52715.02</v>
      </c>
      <c r="C371" s="2">
        <v>104224.4</v>
      </c>
      <c r="D371" s="2">
        <v>0</v>
      </c>
      <c r="E371" s="2">
        <v>5386.42</v>
      </c>
      <c r="F371" s="2">
        <v>11018.36</v>
      </c>
      <c r="G371" s="2">
        <v>0</v>
      </c>
      <c r="H371" s="2">
        <v>0</v>
      </c>
      <c r="I371" s="2">
        <v>0</v>
      </c>
      <c r="J371" s="100">
        <f t="shared" si="5"/>
        <v>115242.76</v>
      </c>
      <c r="K371" s="2"/>
      <c r="L371" s="3"/>
      <c r="M371" s="108"/>
      <c r="N371" s="108"/>
      <c r="O371" s="2">
        <v>3607.02</v>
      </c>
      <c r="P371" s="3"/>
    </row>
    <row r="372" spans="1:16" x14ac:dyDescent="0.3">
      <c r="A372">
        <v>72210</v>
      </c>
      <c r="B372" s="2">
        <v>221952.83</v>
      </c>
      <c r="C372" s="2">
        <v>454018.25</v>
      </c>
      <c r="D372" s="2">
        <v>3699.26</v>
      </c>
      <c r="E372" s="2">
        <v>3610.67</v>
      </c>
      <c r="F372" s="2">
        <v>7385.77</v>
      </c>
      <c r="G372" s="2">
        <v>60.17</v>
      </c>
      <c r="H372" s="2">
        <v>0</v>
      </c>
      <c r="I372" s="2">
        <v>0</v>
      </c>
      <c r="J372" s="100">
        <f t="shared" si="5"/>
        <v>465163.45</v>
      </c>
      <c r="K372" s="2"/>
      <c r="L372" s="3"/>
      <c r="M372" s="108"/>
      <c r="N372" s="108"/>
      <c r="O372" s="2">
        <v>0</v>
      </c>
      <c r="P372" s="3"/>
    </row>
    <row r="373" spans="1:16" x14ac:dyDescent="0.3">
      <c r="A373">
        <v>72301</v>
      </c>
      <c r="B373" s="2">
        <v>1478862.91</v>
      </c>
      <c r="C373" s="2">
        <v>3025095.93</v>
      </c>
      <c r="D373" s="2">
        <v>24647.85</v>
      </c>
      <c r="E373" s="2">
        <v>0</v>
      </c>
      <c r="F373" s="2">
        <v>0</v>
      </c>
      <c r="G373" s="2">
        <v>0</v>
      </c>
      <c r="H373" s="2">
        <v>0</v>
      </c>
      <c r="I373" s="2">
        <v>0</v>
      </c>
      <c r="J373" s="100">
        <f t="shared" si="5"/>
        <v>3049743.7800000003</v>
      </c>
      <c r="K373" s="2"/>
      <c r="L373" s="3"/>
      <c r="M373" s="108"/>
      <c r="N373" s="108"/>
      <c r="O373" s="2">
        <v>0</v>
      </c>
      <c r="P373" s="3"/>
    </row>
    <row r="374" spans="1:16" x14ac:dyDescent="0.3">
      <c r="A374">
        <v>72302</v>
      </c>
      <c r="B374" s="2">
        <v>3521756.14</v>
      </c>
      <c r="C374" s="2">
        <v>6939591.2300000004</v>
      </c>
      <c r="D374" s="2">
        <v>58695.86</v>
      </c>
      <c r="E374" s="2">
        <v>7581.14</v>
      </c>
      <c r="F374" s="2">
        <v>15507.65</v>
      </c>
      <c r="G374" s="2">
        <v>126.34</v>
      </c>
      <c r="H374" s="2">
        <v>0</v>
      </c>
      <c r="I374" s="2">
        <v>0</v>
      </c>
      <c r="J374" s="100">
        <f t="shared" si="5"/>
        <v>7013921.080000001</v>
      </c>
      <c r="K374" s="2"/>
      <c r="L374" s="3"/>
      <c r="M374" s="108"/>
      <c r="N374" s="108"/>
      <c r="O374" s="2">
        <v>264331.86</v>
      </c>
      <c r="P374" s="3"/>
    </row>
    <row r="375" spans="1:16" x14ac:dyDescent="0.3">
      <c r="A375">
        <v>72303</v>
      </c>
      <c r="B375" s="2">
        <v>709309.04</v>
      </c>
      <c r="C375" s="2">
        <v>1450930.08</v>
      </c>
      <c r="D375" s="2">
        <v>11821.86</v>
      </c>
      <c r="E375" s="2">
        <v>77037.42</v>
      </c>
      <c r="F375" s="2">
        <v>157584.53</v>
      </c>
      <c r="G375" s="2">
        <v>1283.95</v>
      </c>
      <c r="H375" s="2">
        <v>0</v>
      </c>
      <c r="I375" s="2">
        <v>0</v>
      </c>
      <c r="J375" s="100">
        <f t="shared" si="5"/>
        <v>1621620.4200000002</v>
      </c>
      <c r="K375" s="2"/>
      <c r="L375" s="3"/>
      <c r="M375" s="108"/>
      <c r="N375" s="108"/>
      <c r="O375" s="2">
        <v>0</v>
      </c>
      <c r="P375" s="3"/>
    </row>
    <row r="376" spans="1:16" x14ac:dyDescent="0.3">
      <c r="A376">
        <v>72304</v>
      </c>
      <c r="B376" s="2">
        <v>835606.97</v>
      </c>
      <c r="C376" s="2">
        <v>1638431.11</v>
      </c>
      <c r="D376" s="2">
        <v>13926.69</v>
      </c>
      <c r="E376" s="2">
        <v>8494.1299999999992</v>
      </c>
      <c r="F376" s="2">
        <v>17374.97</v>
      </c>
      <c r="G376" s="2">
        <v>141.55000000000001</v>
      </c>
      <c r="H376" s="2">
        <v>0</v>
      </c>
      <c r="I376" s="2">
        <v>0</v>
      </c>
      <c r="J376" s="100">
        <f t="shared" si="5"/>
        <v>1669874.32</v>
      </c>
      <c r="K376" s="2"/>
      <c r="L376" s="3"/>
      <c r="M376" s="108"/>
      <c r="N376" s="108"/>
      <c r="O376" s="2">
        <v>70836.23</v>
      </c>
      <c r="P376" s="3"/>
    </row>
    <row r="377" spans="1:16" x14ac:dyDescent="0.3">
      <c r="A377">
        <v>72305</v>
      </c>
      <c r="B377" s="2">
        <v>7689655.3399999999</v>
      </c>
      <c r="C377" s="2">
        <v>15081679.92</v>
      </c>
      <c r="D377" s="2">
        <v>128160.72</v>
      </c>
      <c r="E377" s="2">
        <v>398538.46</v>
      </c>
      <c r="F377" s="2">
        <v>815232.73</v>
      </c>
      <c r="G377" s="2">
        <v>6642.26</v>
      </c>
      <c r="H377" s="2">
        <v>0</v>
      </c>
      <c r="I377" s="2">
        <v>0</v>
      </c>
      <c r="J377" s="100">
        <f t="shared" si="5"/>
        <v>16031715.630000001</v>
      </c>
      <c r="K377" s="2"/>
      <c r="L377" s="3"/>
      <c r="M377" s="108"/>
      <c r="N377" s="108"/>
      <c r="O377" s="2">
        <v>647944.59</v>
      </c>
      <c r="P377" s="3"/>
    </row>
    <row r="378" spans="1:16" x14ac:dyDescent="0.3">
      <c r="A378">
        <v>72306</v>
      </c>
      <c r="B378" s="2">
        <v>1411176.04</v>
      </c>
      <c r="C378" s="2">
        <v>2886593.94</v>
      </c>
      <c r="D378" s="2">
        <v>23519.09</v>
      </c>
      <c r="E378" s="2">
        <v>22601.91</v>
      </c>
      <c r="F378" s="2">
        <v>46232.5</v>
      </c>
      <c r="G378" s="2">
        <v>376.68</v>
      </c>
      <c r="H378" s="2">
        <v>0</v>
      </c>
      <c r="I378" s="2">
        <v>0</v>
      </c>
      <c r="J378" s="100">
        <f t="shared" si="5"/>
        <v>2956722.21</v>
      </c>
      <c r="K378" s="2"/>
      <c r="L378" s="3"/>
      <c r="M378" s="108"/>
      <c r="N378" s="108"/>
      <c r="O378" s="2">
        <v>0</v>
      </c>
      <c r="P378" s="3"/>
    </row>
    <row r="379" spans="1:16" x14ac:dyDescent="0.3">
      <c r="A379">
        <v>72307</v>
      </c>
      <c r="B379" s="2">
        <v>35200.93</v>
      </c>
      <c r="C379" s="2">
        <v>72005.56</v>
      </c>
      <c r="D379" s="2">
        <v>586.65</v>
      </c>
      <c r="E379" s="2">
        <v>0</v>
      </c>
      <c r="F379" s="2">
        <v>0</v>
      </c>
      <c r="G379" s="2">
        <v>0</v>
      </c>
      <c r="H379" s="2">
        <v>0</v>
      </c>
      <c r="I379" s="2">
        <v>0</v>
      </c>
      <c r="J379" s="100">
        <f t="shared" si="5"/>
        <v>72592.209999999992</v>
      </c>
      <c r="K379" s="2"/>
      <c r="L379" s="3"/>
      <c r="M379" s="108"/>
      <c r="N379" s="108"/>
      <c r="O379" s="2">
        <v>0</v>
      </c>
      <c r="P379" s="3"/>
    </row>
    <row r="380" spans="1:16" x14ac:dyDescent="0.3">
      <c r="A380">
        <v>72309</v>
      </c>
      <c r="B380" s="2">
        <v>875646</v>
      </c>
      <c r="C380" s="2">
        <v>1747158.6</v>
      </c>
      <c r="D380" s="2">
        <v>14594.22</v>
      </c>
      <c r="E380" s="2">
        <v>7899.44</v>
      </c>
      <c r="F380" s="2">
        <v>16158.66</v>
      </c>
      <c r="G380" s="2">
        <v>131.66</v>
      </c>
      <c r="H380" s="2">
        <v>0</v>
      </c>
      <c r="I380" s="2">
        <v>0</v>
      </c>
      <c r="J380" s="100">
        <f t="shared" si="5"/>
        <v>1778043.14</v>
      </c>
      <c r="K380" s="2"/>
      <c r="L380" s="3"/>
      <c r="M380" s="108"/>
      <c r="N380" s="108"/>
      <c r="O380" s="2">
        <v>44024.18</v>
      </c>
      <c r="P380" s="3"/>
    </row>
    <row r="381" spans="1:16" x14ac:dyDescent="0.3">
      <c r="A381">
        <v>72314</v>
      </c>
      <c r="B381" s="2">
        <v>1217626.3500000001</v>
      </c>
      <c r="C381" s="2">
        <v>2490723.4700000002</v>
      </c>
      <c r="D381" s="2">
        <v>20293.88</v>
      </c>
      <c r="E381" s="2">
        <v>7169.25</v>
      </c>
      <c r="F381" s="2">
        <v>14665.05</v>
      </c>
      <c r="G381" s="2">
        <v>119.49</v>
      </c>
      <c r="H381" s="2">
        <v>0</v>
      </c>
      <c r="I381" s="2">
        <v>0</v>
      </c>
      <c r="J381" s="100">
        <f t="shared" si="5"/>
        <v>2525801.89</v>
      </c>
      <c r="K381" s="2"/>
      <c r="L381" s="3"/>
      <c r="M381" s="108"/>
      <c r="N381" s="108"/>
      <c r="O381" s="2">
        <v>0</v>
      </c>
      <c r="P381" s="3"/>
    </row>
    <row r="382" spans="1:16" x14ac:dyDescent="0.3">
      <c r="A382">
        <v>72316</v>
      </c>
      <c r="B382" s="2">
        <v>69733.8</v>
      </c>
      <c r="C382" s="2">
        <v>142644.43</v>
      </c>
      <c r="D382" s="2">
        <v>1162.25</v>
      </c>
      <c r="E382" s="2">
        <v>0</v>
      </c>
      <c r="F382" s="2">
        <v>0</v>
      </c>
      <c r="G382" s="2">
        <v>0</v>
      </c>
      <c r="H382" s="2">
        <v>0</v>
      </c>
      <c r="I382" s="2">
        <v>0</v>
      </c>
      <c r="J382" s="100">
        <f t="shared" si="5"/>
        <v>143806.68</v>
      </c>
      <c r="K382" s="2"/>
      <c r="L382" s="3"/>
      <c r="M382" s="108"/>
      <c r="N382" s="108"/>
      <c r="O382" s="2">
        <v>0</v>
      </c>
      <c r="P382" s="3"/>
    </row>
    <row r="383" spans="1:16" x14ac:dyDescent="0.3">
      <c r="A383">
        <v>72319</v>
      </c>
      <c r="B383" s="2">
        <v>531229.34</v>
      </c>
      <c r="C383" s="2">
        <v>1086663.98</v>
      </c>
      <c r="D383" s="2">
        <v>8853.83</v>
      </c>
      <c r="E383" s="2">
        <v>0</v>
      </c>
      <c r="F383" s="2">
        <v>0</v>
      </c>
      <c r="G383" s="2">
        <v>0</v>
      </c>
      <c r="H383" s="2">
        <v>0</v>
      </c>
      <c r="I383" s="2">
        <v>0</v>
      </c>
      <c r="J383" s="100">
        <f t="shared" si="5"/>
        <v>1095517.81</v>
      </c>
      <c r="K383" s="2"/>
      <c r="L383" s="3"/>
      <c r="M383" s="108"/>
      <c r="N383" s="108"/>
      <c r="O383" s="2">
        <v>0</v>
      </c>
      <c r="P383" s="3"/>
    </row>
    <row r="384" spans="1:16" x14ac:dyDescent="0.3">
      <c r="A384">
        <v>72321</v>
      </c>
      <c r="B384" s="2">
        <v>1469830.48</v>
      </c>
      <c r="C384" s="2">
        <v>2872942.41</v>
      </c>
      <c r="D384" s="2">
        <v>24497.1</v>
      </c>
      <c r="E384" s="2">
        <v>28637.18</v>
      </c>
      <c r="F384" s="2">
        <v>58579.11</v>
      </c>
      <c r="G384" s="2">
        <v>477.27</v>
      </c>
      <c r="H384" s="2">
        <v>0</v>
      </c>
      <c r="I384" s="2">
        <v>0</v>
      </c>
      <c r="J384" s="100">
        <f t="shared" si="5"/>
        <v>2956495.89</v>
      </c>
      <c r="K384" s="2"/>
      <c r="L384" s="3"/>
      <c r="M384" s="108"/>
      <c r="N384" s="108"/>
      <c r="O384" s="2">
        <v>133672.73000000001</v>
      </c>
      <c r="P384" s="3"/>
    </row>
    <row r="385" spans="1:16" x14ac:dyDescent="0.3">
      <c r="A385">
        <v>72322</v>
      </c>
      <c r="B385" s="2">
        <v>37375.75</v>
      </c>
      <c r="C385" s="2">
        <v>76454.070000000007</v>
      </c>
      <c r="D385" s="2">
        <v>622.95000000000005</v>
      </c>
      <c r="E385" s="2">
        <v>30780.71</v>
      </c>
      <c r="F385" s="2">
        <v>62963.75</v>
      </c>
      <c r="G385" s="2">
        <v>513.01</v>
      </c>
      <c r="H385" s="2">
        <v>0</v>
      </c>
      <c r="I385" s="2">
        <v>0</v>
      </c>
      <c r="J385" s="100">
        <f t="shared" si="5"/>
        <v>140553.78000000003</v>
      </c>
      <c r="K385" s="2"/>
      <c r="L385" s="3"/>
      <c r="M385" s="108"/>
      <c r="N385" s="108"/>
      <c r="O385" s="2">
        <v>0</v>
      </c>
      <c r="P385" s="3"/>
    </row>
    <row r="386" spans="1:16" x14ac:dyDescent="0.3">
      <c r="A386">
        <v>72323</v>
      </c>
      <c r="B386" s="2">
        <v>427880.06</v>
      </c>
      <c r="C386" s="2">
        <v>843221.66</v>
      </c>
      <c r="D386" s="2">
        <v>7131.26</v>
      </c>
      <c r="E386" s="2">
        <v>3971.31</v>
      </c>
      <c r="F386" s="2">
        <v>8123.46</v>
      </c>
      <c r="G386" s="2">
        <v>66.209999999999994</v>
      </c>
      <c r="H386" s="2">
        <v>0</v>
      </c>
      <c r="I386" s="2">
        <v>0</v>
      </c>
      <c r="J386" s="100">
        <f t="shared" si="5"/>
        <v>858542.59</v>
      </c>
      <c r="K386" s="2"/>
      <c r="L386" s="3"/>
      <c r="M386" s="108"/>
      <c r="N386" s="108"/>
      <c r="O386" s="2">
        <v>32028.65</v>
      </c>
      <c r="P386" s="3"/>
    </row>
    <row r="387" spans="1:16" x14ac:dyDescent="0.3">
      <c r="A387">
        <v>72324</v>
      </c>
      <c r="B387" s="2">
        <v>5192.6000000000004</v>
      </c>
      <c r="C387" s="2">
        <v>10621.58</v>
      </c>
      <c r="D387" s="2">
        <v>86.53</v>
      </c>
      <c r="E387" s="2">
        <v>0</v>
      </c>
      <c r="F387" s="2">
        <v>0</v>
      </c>
      <c r="G387" s="2">
        <v>0</v>
      </c>
      <c r="H387" s="2">
        <v>0</v>
      </c>
      <c r="I387" s="2">
        <v>0</v>
      </c>
      <c r="J387" s="100">
        <f t="shared" ref="J387:J450" si="6">SUM(C387:I387)-E387</f>
        <v>10708.11</v>
      </c>
      <c r="K387" s="2"/>
      <c r="L387" s="3"/>
      <c r="M387" s="108"/>
      <c r="N387" s="108"/>
      <c r="O387" s="2">
        <v>0</v>
      </c>
      <c r="P387" s="3"/>
    </row>
    <row r="388" spans="1:16" x14ac:dyDescent="0.3">
      <c r="A388">
        <v>72327</v>
      </c>
      <c r="B388" s="2">
        <v>537273.66</v>
      </c>
      <c r="C388" s="2">
        <v>1031093.62</v>
      </c>
      <c r="D388" s="2">
        <v>8954.7199999999993</v>
      </c>
      <c r="E388" s="2">
        <v>3005.61</v>
      </c>
      <c r="F388" s="2">
        <v>6148.14</v>
      </c>
      <c r="G388" s="2">
        <v>50.09</v>
      </c>
      <c r="H388" s="2">
        <v>0</v>
      </c>
      <c r="I388" s="2">
        <v>0</v>
      </c>
      <c r="J388" s="100">
        <f t="shared" si="6"/>
        <v>1046246.57</v>
      </c>
      <c r="K388" s="2"/>
      <c r="L388" s="3"/>
      <c r="M388" s="108"/>
      <c r="N388" s="108"/>
      <c r="O388" s="2">
        <v>67929</v>
      </c>
      <c r="P388" s="3"/>
    </row>
    <row r="389" spans="1:16" x14ac:dyDescent="0.3">
      <c r="A389">
        <v>72328</v>
      </c>
      <c r="B389" s="2">
        <v>2906.43</v>
      </c>
      <c r="C389" s="2">
        <v>5954.5</v>
      </c>
      <c r="D389" s="2">
        <v>0</v>
      </c>
      <c r="E389" s="2">
        <v>0</v>
      </c>
      <c r="F389" s="2">
        <v>0</v>
      </c>
      <c r="G389" s="2">
        <v>0</v>
      </c>
      <c r="H389" s="2">
        <v>0</v>
      </c>
      <c r="I389" s="2">
        <v>0</v>
      </c>
      <c r="J389" s="100">
        <f t="shared" si="6"/>
        <v>5954.5</v>
      </c>
      <c r="K389" s="2"/>
      <c r="L389" s="3"/>
      <c r="M389" s="108"/>
      <c r="N389" s="108"/>
      <c r="O389" s="2">
        <v>0</v>
      </c>
      <c r="P389" s="3"/>
    </row>
    <row r="390" spans="1:16" x14ac:dyDescent="0.3">
      <c r="A390">
        <v>72329</v>
      </c>
      <c r="B390" s="2">
        <v>14431.3</v>
      </c>
      <c r="C390" s="2">
        <v>29519.97</v>
      </c>
      <c r="D390" s="2">
        <v>240.51</v>
      </c>
      <c r="E390" s="2">
        <v>11535.89</v>
      </c>
      <c r="F390" s="2">
        <v>23597.439999999999</v>
      </c>
      <c r="G390" s="2">
        <v>192.27</v>
      </c>
      <c r="H390" s="2">
        <v>0</v>
      </c>
      <c r="I390" s="2">
        <v>0</v>
      </c>
      <c r="J390" s="100">
        <f t="shared" si="6"/>
        <v>53550.189999999995</v>
      </c>
      <c r="K390" s="2"/>
      <c r="L390" s="3"/>
      <c r="M390" s="108"/>
      <c r="N390" s="108"/>
      <c r="O390" s="2">
        <v>0</v>
      </c>
      <c r="P390" s="3"/>
    </row>
    <row r="391" spans="1:16" x14ac:dyDescent="0.3">
      <c r="A391">
        <v>72330</v>
      </c>
      <c r="B391" s="2">
        <v>37220.400000000001</v>
      </c>
      <c r="C391" s="2">
        <v>76136.44</v>
      </c>
      <c r="D391" s="2">
        <v>620.32000000000005</v>
      </c>
      <c r="E391" s="2">
        <v>0</v>
      </c>
      <c r="F391" s="2">
        <v>0</v>
      </c>
      <c r="G391" s="2">
        <v>0</v>
      </c>
      <c r="H391" s="2">
        <v>0</v>
      </c>
      <c r="I391" s="2">
        <v>0</v>
      </c>
      <c r="J391" s="100">
        <f t="shared" si="6"/>
        <v>76756.760000000009</v>
      </c>
      <c r="K391" s="2"/>
      <c r="L391" s="3"/>
      <c r="M391" s="108"/>
      <c r="N391" s="108"/>
      <c r="O391" s="2">
        <v>0</v>
      </c>
      <c r="P391" s="3"/>
    </row>
    <row r="392" spans="1:16" x14ac:dyDescent="0.3">
      <c r="A392">
        <v>72331</v>
      </c>
      <c r="B392" s="2">
        <v>134844.20000000001</v>
      </c>
      <c r="C392" s="2">
        <v>263868.06</v>
      </c>
      <c r="D392" s="2">
        <v>2247.4299999999998</v>
      </c>
      <c r="E392" s="2">
        <v>17669.759999999998</v>
      </c>
      <c r="F392" s="2">
        <v>36145.01</v>
      </c>
      <c r="G392" s="2">
        <v>294.5</v>
      </c>
      <c r="H392" s="2">
        <v>0</v>
      </c>
      <c r="I392" s="2">
        <v>0</v>
      </c>
      <c r="J392" s="100">
        <f t="shared" si="6"/>
        <v>302555</v>
      </c>
      <c r="K392" s="2"/>
      <c r="L392" s="3"/>
      <c r="M392" s="108"/>
      <c r="N392" s="108"/>
      <c r="O392" s="2">
        <v>11969.53</v>
      </c>
      <c r="P392" s="3"/>
    </row>
    <row r="393" spans="1:16" x14ac:dyDescent="0.3">
      <c r="A393">
        <v>72332</v>
      </c>
      <c r="B393" s="2">
        <v>398149.44</v>
      </c>
      <c r="C393" s="2">
        <v>792909.49</v>
      </c>
      <c r="D393" s="2">
        <v>6635.81</v>
      </c>
      <c r="E393" s="2">
        <v>7446.22</v>
      </c>
      <c r="F393" s="2">
        <v>15231.89</v>
      </c>
      <c r="G393" s="2">
        <v>124.11</v>
      </c>
      <c r="H393" s="2">
        <v>0</v>
      </c>
      <c r="I393" s="2">
        <v>0</v>
      </c>
      <c r="J393" s="100">
        <f t="shared" si="6"/>
        <v>814901.3</v>
      </c>
      <c r="K393" s="2"/>
      <c r="L393" s="3"/>
      <c r="M393" s="108"/>
      <c r="N393" s="108"/>
      <c r="O393" s="2">
        <v>21524.3</v>
      </c>
      <c r="P393" s="3"/>
    </row>
    <row r="394" spans="1:16" x14ac:dyDescent="0.3">
      <c r="A394">
        <v>72333</v>
      </c>
      <c r="B394" s="2">
        <v>74480.98</v>
      </c>
      <c r="C394" s="2">
        <v>147135.04999999999</v>
      </c>
      <c r="D394" s="2">
        <v>1241.3499999999999</v>
      </c>
      <c r="E394" s="2">
        <v>3441.07</v>
      </c>
      <c r="F394" s="2">
        <v>7040.61</v>
      </c>
      <c r="G394" s="2">
        <v>57.37</v>
      </c>
      <c r="H394" s="2">
        <v>0</v>
      </c>
      <c r="I394" s="2">
        <v>0</v>
      </c>
      <c r="J394" s="100">
        <f t="shared" si="6"/>
        <v>155474.37999999998</v>
      </c>
      <c r="K394" s="2"/>
      <c r="L394" s="3"/>
      <c r="M394" s="108"/>
      <c r="N394" s="108"/>
      <c r="O394" s="2">
        <v>5223.55</v>
      </c>
      <c r="P394" s="3"/>
    </row>
    <row r="395" spans="1:16" x14ac:dyDescent="0.3">
      <c r="A395">
        <v>72334</v>
      </c>
      <c r="B395" s="2">
        <v>623063.06999999995</v>
      </c>
      <c r="C395" s="2">
        <v>1274503.3</v>
      </c>
      <c r="D395" s="2">
        <v>10384.43</v>
      </c>
      <c r="E395" s="2">
        <v>0</v>
      </c>
      <c r="F395" s="2">
        <v>0</v>
      </c>
      <c r="G395" s="2">
        <v>0</v>
      </c>
      <c r="H395" s="2">
        <v>0</v>
      </c>
      <c r="I395" s="2">
        <v>0</v>
      </c>
      <c r="J395" s="100">
        <f t="shared" si="6"/>
        <v>1284887.73</v>
      </c>
      <c r="K395" s="2"/>
      <c r="L395" s="3"/>
      <c r="M395" s="108"/>
      <c r="N395" s="108"/>
      <c r="O395" s="2">
        <v>0</v>
      </c>
      <c r="P395" s="3"/>
    </row>
    <row r="396" spans="1:16" x14ac:dyDescent="0.3">
      <c r="A396">
        <v>72335</v>
      </c>
      <c r="B396" s="2">
        <v>108671.31</v>
      </c>
      <c r="C396" s="2">
        <v>222293.85</v>
      </c>
      <c r="D396" s="2">
        <v>1811.17</v>
      </c>
      <c r="E396" s="2">
        <v>17066.259999999998</v>
      </c>
      <c r="F396" s="2">
        <v>34909.919999999998</v>
      </c>
      <c r="G396" s="2">
        <v>284.43</v>
      </c>
      <c r="H396" s="2">
        <v>0</v>
      </c>
      <c r="I396" s="2">
        <v>0</v>
      </c>
      <c r="J396" s="100">
        <f t="shared" si="6"/>
        <v>259299.37</v>
      </c>
      <c r="K396" s="2"/>
      <c r="L396" s="3"/>
      <c r="M396" s="108"/>
      <c r="N396" s="108"/>
      <c r="O396" s="2">
        <v>0</v>
      </c>
      <c r="P396" s="3"/>
    </row>
    <row r="397" spans="1:16" x14ac:dyDescent="0.3">
      <c r="A397">
        <v>72338</v>
      </c>
      <c r="B397" s="2">
        <v>28112.71</v>
      </c>
      <c r="C397" s="2">
        <v>57505.919999999998</v>
      </c>
      <c r="D397" s="2">
        <v>468.51</v>
      </c>
      <c r="E397" s="2">
        <v>0</v>
      </c>
      <c r="F397" s="2">
        <v>0</v>
      </c>
      <c r="G397" s="2">
        <v>0</v>
      </c>
      <c r="H397" s="2">
        <v>0</v>
      </c>
      <c r="I397" s="2">
        <v>0</v>
      </c>
      <c r="J397" s="100">
        <f t="shared" si="6"/>
        <v>57974.43</v>
      </c>
      <c r="K397" s="2"/>
      <c r="L397" s="3"/>
      <c r="M397" s="108"/>
      <c r="N397" s="108"/>
      <c r="O397" s="2">
        <v>0</v>
      </c>
      <c r="P397" s="3"/>
    </row>
    <row r="398" spans="1:16" x14ac:dyDescent="0.3">
      <c r="A398">
        <v>72339</v>
      </c>
      <c r="B398" s="2">
        <v>126177.25</v>
      </c>
      <c r="C398" s="2">
        <v>258102.49</v>
      </c>
      <c r="D398" s="2">
        <v>2102.9899999999998</v>
      </c>
      <c r="E398" s="2">
        <v>0</v>
      </c>
      <c r="F398" s="2">
        <v>0</v>
      </c>
      <c r="G398" s="2">
        <v>0</v>
      </c>
      <c r="H398" s="2">
        <v>0</v>
      </c>
      <c r="I398" s="2">
        <v>0</v>
      </c>
      <c r="J398" s="100">
        <f t="shared" si="6"/>
        <v>260205.47999999998</v>
      </c>
      <c r="K398" s="2"/>
      <c r="L398" s="3"/>
      <c r="M398" s="108"/>
      <c r="N398" s="108"/>
      <c r="O398" s="2">
        <v>0</v>
      </c>
      <c r="P398" s="3"/>
    </row>
    <row r="399" spans="1:16" x14ac:dyDescent="0.3">
      <c r="A399">
        <v>72340</v>
      </c>
      <c r="B399" s="2">
        <v>59.91</v>
      </c>
      <c r="C399" s="2">
        <v>122.55</v>
      </c>
      <c r="D399" s="2">
        <v>0</v>
      </c>
      <c r="E399" s="2">
        <v>0</v>
      </c>
      <c r="F399" s="2">
        <v>0</v>
      </c>
      <c r="G399" s="2">
        <v>0</v>
      </c>
      <c r="H399" s="2">
        <v>0</v>
      </c>
      <c r="I399" s="2">
        <v>0</v>
      </c>
      <c r="J399" s="100">
        <f t="shared" si="6"/>
        <v>122.55</v>
      </c>
      <c r="K399" s="2"/>
      <c r="L399" s="3"/>
      <c r="M399" s="108"/>
      <c r="N399" s="108"/>
      <c r="O399" s="2">
        <v>0</v>
      </c>
      <c r="P399" s="3"/>
    </row>
    <row r="400" spans="1:16" x14ac:dyDescent="0.3">
      <c r="A400">
        <v>72342</v>
      </c>
      <c r="B400" s="2">
        <v>245060.91</v>
      </c>
      <c r="C400" s="2">
        <v>501281.54</v>
      </c>
      <c r="D400" s="2">
        <v>4084.33</v>
      </c>
      <c r="E400" s="2">
        <v>12549.17</v>
      </c>
      <c r="F400" s="2">
        <v>25669.86</v>
      </c>
      <c r="G400" s="2">
        <v>209.15</v>
      </c>
      <c r="H400" s="2">
        <v>0</v>
      </c>
      <c r="I400" s="2">
        <v>0</v>
      </c>
      <c r="J400" s="100">
        <f t="shared" si="6"/>
        <v>531244.88</v>
      </c>
      <c r="K400" s="2"/>
      <c r="L400" s="3"/>
      <c r="M400" s="108"/>
      <c r="N400" s="108"/>
      <c r="O400" s="2">
        <v>0</v>
      </c>
      <c r="P400" s="3"/>
    </row>
    <row r="401" spans="1:16" x14ac:dyDescent="0.3">
      <c r="A401">
        <v>72343</v>
      </c>
      <c r="B401" s="2">
        <v>0</v>
      </c>
      <c r="C401" s="2">
        <v>0</v>
      </c>
      <c r="D401" s="2">
        <v>0</v>
      </c>
      <c r="E401" s="2">
        <v>0</v>
      </c>
      <c r="F401" s="2">
        <v>0</v>
      </c>
      <c r="G401" s="2">
        <v>0</v>
      </c>
      <c r="H401" s="2">
        <v>0</v>
      </c>
      <c r="I401" s="2">
        <v>0</v>
      </c>
      <c r="J401" s="100">
        <f t="shared" si="6"/>
        <v>0</v>
      </c>
      <c r="K401" s="2"/>
      <c r="L401" s="3"/>
      <c r="M401" s="108"/>
      <c r="N401" s="108"/>
      <c r="O401" s="2">
        <v>0</v>
      </c>
      <c r="P401" s="3"/>
    </row>
    <row r="402" spans="1:16" x14ac:dyDescent="0.3">
      <c r="A402">
        <v>72346</v>
      </c>
      <c r="B402" s="2">
        <v>24041.43</v>
      </c>
      <c r="C402" s="2">
        <v>49178.21</v>
      </c>
      <c r="D402" s="2">
        <v>400.7</v>
      </c>
      <c r="E402" s="2">
        <v>807.3</v>
      </c>
      <c r="F402" s="2">
        <v>1651.38</v>
      </c>
      <c r="G402" s="2">
        <v>13.46</v>
      </c>
      <c r="H402" s="2">
        <v>0</v>
      </c>
      <c r="I402" s="2">
        <v>0</v>
      </c>
      <c r="J402" s="100">
        <f t="shared" si="6"/>
        <v>51243.749999999993</v>
      </c>
      <c r="K402" s="2"/>
      <c r="L402" s="3"/>
      <c r="M402" s="108"/>
      <c r="N402" s="108"/>
      <c r="O402" s="2">
        <v>0</v>
      </c>
      <c r="P402" s="3"/>
    </row>
    <row r="403" spans="1:16" x14ac:dyDescent="0.3">
      <c r="A403">
        <v>72347</v>
      </c>
      <c r="B403" s="2">
        <v>0</v>
      </c>
      <c r="C403" s="2">
        <v>0</v>
      </c>
      <c r="D403" s="2">
        <v>0</v>
      </c>
      <c r="E403" s="2">
        <v>0</v>
      </c>
      <c r="F403" s="2">
        <v>0</v>
      </c>
      <c r="G403" s="2">
        <v>0</v>
      </c>
      <c r="H403" s="2">
        <v>0</v>
      </c>
      <c r="I403" s="2">
        <v>0</v>
      </c>
      <c r="J403" s="100">
        <f t="shared" si="6"/>
        <v>0</v>
      </c>
      <c r="K403" s="2"/>
      <c r="L403" s="3"/>
      <c r="M403" s="108"/>
      <c r="N403" s="108"/>
      <c r="O403" s="2">
        <v>0</v>
      </c>
      <c r="P403" s="3"/>
    </row>
    <row r="404" spans="1:16" x14ac:dyDescent="0.3">
      <c r="A404">
        <v>72348</v>
      </c>
      <c r="B404" s="2">
        <v>55680.19</v>
      </c>
      <c r="C404" s="2">
        <v>113896.71</v>
      </c>
      <c r="D404" s="2">
        <v>928.01</v>
      </c>
      <c r="E404" s="2">
        <v>6691.69</v>
      </c>
      <c r="F404" s="2">
        <v>13688.22</v>
      </c>
      <c r="G404" s="2">
        <v>111.53</v>
      </c>
      <c r="H404" s="2">
        <v>0</v>
      </c>
      <c r="I404" s="2">
        <v>0</v>
      </c>
      <c r="J404" s="100">
        <f t="shared" si="6"/>
        <v>128624.47</v>
      </c>
      <c r="K404" s="2"/>
      <c r="L404" s="3"/>
      <c r="M404" s="108"/>
      <c r="N404" s="108"/>
      <c r="O404" s="2">
        <v>0</v>
      </c>
      <c r="P404" s="3"/>
    </row>
    <row r="405" spans="1:16" x14ac:dyDescent="0.3">
      <c r="A405">
        <v>72349</v>
      </c>
      <c r="B405" s="2">
        <v>9526.99</v>
      </c>
      <c r="C405" s="2">
        <v>19487.939999999999</v>
      </c>
      <c r="D405" s="2">
        <v>158.78</v>
      </c>
      <c r="E405" s="2">
        <v>0</v>
      </c>
      <c r="F405" s="2">
        <v>0</v>
      </c>
      <c r="G405" s="2">
        <v>0</v>
      </c>
      <c r="H405" s="2">
        <v>0</v>
      </c>
      <c r="I405" s="2">
        <v>0</v>
      </c>
      <c r="J405" s="100">
        <f t="shared" si="6"/>
        <v>19646.719999999998</v>
      </c>
      <c r="K405" s="2"/>
      <c r="L405" s="3"/>
      <c r="M405" s="108"/>
      <c r="N405" s="108"/>
      <c r="O405" s="2">
        <v>0</v>
      </c>
      <c r="P405" s="3"/>
    </row>
    <row r="406" spans="1:16" x14ac:dyDescent="0.3">
      <c r="A406">
        <v>72351</v>
      </c>
      <c r="B406" s="2">
        <v>154237.45000000001</v>
      </c>
      <c r="C406" s="2">
        <v>315500.73</v>
      </c>
      <c r="D406" s="2">
        <v>0</v>
      </c>
      <c r="E406" s="2">
        <v>0</v>
      </c>
      <c r="F406" s="2">
        <v>0</v>
      </c>
      <c r="G406" s="2">
        <v>0</v>
      </c>
      <c r="H406" s="2">
        <v>0</v>
      </c>
      <c r="I406" s="2">
        <v>0</v>
      </c>
      <c r="J406" s="100">
        <f t="shared" si="6"/>
        <v>315500.73</v>
      </c>
      <c r="K406" s="2"/>
      <c r="L406" s="3"/>
      <c r="M406" s="108"/>
      <c r="N406" s="108"/>
      <c r="O406" s="2">
        <v>0</v>
      </c>
      <c r="P406" s="3"/>
    </row>
    <row r="407" spans="1:16" x14ac:dyDescent="0.3">
      <c r="A407">
        <v>72352</v>
      </c>
      <c r="B407" s="2">
        <v>3622.2</v>
      </c>
      <c r="C407" s="2">
        <v>7409.36</v>
      </c>
      <c r="D407" s="2">
        <v>60.37</v>
      </c>
      <c r="E407" s="2">
        <v>0</v>
      </c>
      <c r="F407" s="2">
        <v>0</v>
      </c>
      <c r="G407" s="2">
        <v>0</v>
      </c>
      <c r="H407" s="2">
        <v>0</v>
      </c>
      <c r="I407" s="2">
        <v>0</v>
      </c>
      <c r="J407" s="100">
        <f t="shared" si="6"/>
        <v>7469.73</v>
      </c>
      <c r="K407" s="2"/>
      <c r="L407" s="3"/>
      <c r="M407" s="108"/>
      <c r="N407" s="108"/>
      <c r="O407" s="2">
        <v>0</v>
      </c>
      <c r="P407" s="3"/>
    </row>
    <row r="408" spans="1:16" x14ac:dyDescent="0.3">
      <c r="A408">
        <v>72353</v>
      </c>
      <c r="B408" s="2">
        <v>8143.96</v>
      </c>
      <c r="C408" s="2">
        <v>16659</v>
      </c>
      <c r="D408" s="2">
        <v>135.75</v>
      </c>
      <c r="E408" s="2">
        <v>0</v>
      </c>
      <c r="F408" s="2">
        <v>0</v>
      </c>
      <c r="G408" s="2">
        <v>0</v>
      </c>
      <c r="H408" s="2">
        <v>0</v>
      </c>
      <c r="I408" s="2">
        <v>0</v>
      </c>
      <c r="J408" s="100">
        <f t="shared" si="6"/>
        <v>16794.75</v>
      </c>
      <c r="K408" s="2"/>
      <c r="L408" s="3"/>
      <c r="M408" s="108"/>
      <c r="N408" s="108"/>
      <c r="O408" s="2">
        <v>0</v>
      </c>
      <c r="P408" s="3"/>
    </row>
    <row r="409" spans="1:16" x14ac:dyDescent="0.3">
      <c r="A409">
        <v>72401</v>
      </c>
      <c r="B409" s="2">
        <v>903308.32</v>
      </c>
      <c r="C409" s="2">
        <v>1859584.84</v>
      </c>
      <c r="D409" s="2">
        <v>15055.26</v>
      </c>
      <c r="E409" s="2">
        <v>42968.95</v>
      </c>
      <c r="F409" s="2">
        <v>87895.1</v>
      </c>
      <c r="G409" s="2">
        <v>716.19</v>
      </c>
      <c r="H409" s="2">
        <v>0</v>
      </c>
      <c r="I409" s="2">
        <v>0</v>
      </c>
      <c r="J409" s="100">
        <f t="shared" si="6"/>
        <v>1963251.3900000001</v>
      </c>
      <c r="K409" s="2"/>
      <c r="L409" s="3"/>
      <c r="M409" s="108"/>
      <c r="N409" s="108"/>
      <c r="O409" s="2">
        <v>0</v>
      </c>
      <c r="P409" s="3"/>
    </row>
    <row r="410" spans="1:16" x14ac:dyDescent="0.3">
      <c r="A410">
        <v>72402</v>
      </c>
      <c r="B410" s="2">
        <v>293196.43</v>
      </c>
      <c r="C410" s="2">
        <v>551784.53</v>
      </c>
      <c r="D410" s="2">
        <v>4886.5600000000004</v>
      </c>
      <c r="E410" s="2">
        <v>15385.5</v>
      </c>
      <c r="F410" s="2">
        <v>31472.23</v>
      </c>
      <c r="G410" s="2">
        <v>256.42</v>
      </c>
      <c r="H410" s="2">
        <v>0</v>
      </c>
      <c r="I410" s="2">
        <v>0</v>
      </c>
      <c r="J410" s="100">
        <f t="shared" si="6"/>
        <v>588399.74000000011</v>
      </c>
      <c r="K410" s="2"/>
      <c r="L410" s="3"/>
      <c r="M410" s="108"/>
      <c r="N410" s="108"/>
      <c r="O410" s="2">
        <v>47963.86</v>
      </c>
      <c r="P410" s="3"/>
    </row>
    <row r="411" spans="1:16" x14ac:dyDescent="0.3">
      <c r="A411">
        <v>72403</v>
      </c>
      <c r="B411" s="2">
        <v>1240105.8999999999</v>
      </c>
      <c r="C411" s="2">
        <v>2422167.63</v>
      </c>
      <c r="D411" s="2">
        <v>20668.54</v>
      </c>
      <c r="E411" s="2">
        <v>31886.73</v>
      </c>
      <c r="F411" s="2">
        <v>65226.06</v>
      </c>
      <c r="G411" s="2">
        <v>531.52</v>
      </c>
      <c r="H411" s="2">
        <v>0</v>
      </c>
      <c r="I411" s="2">
        <v>0</v>
      </c>
      <c r="J411" s="100">
        <f t="shared" si="6"/>
        <v>2508593.75</v>
      </c>
      <c r="K411" s="2"/>
      <c r="L411" s="3"/>
      <c r="M411" s="108"/>
      <c r="N411" s="108"/>
      <c r="O411" s="2">
        <v>114538</v>
      </c>
      <c r="P411" s="3"/>
    </row>
    <row r="412" spans="1:16" x14ac:dyDescent="0.3">
      <c r="A412">
        <v>72404</v>
      </c>
      <c r="B412" s="2">
        <v>84174.84</v>
      </c>
      <c r="C412" s="2">
        <v>163417.01999999999</v>
      </c>
      <c r="D412" s="2">
        <v>1402.97</v>
      </c>
      <c r="E412" s="2">
        <v>3038.68</v>
      </c>
      <c r="F412" s="2">
        <v>6216.15</v>
      </c>
      <c r="G412" s="2">
        <v>50.64</v>
      </c>
      <c r="H412" s="2">
        <v>0</v>
      </c>
      <c r="I412" s="2">
        <v>0</v>
      </c>
      <c r="J412" s="100">
        <f t="shared" si="6"/>
        <v>171086.78</v>
      </c>
      <c r="K412" s="2"/>
      <c r="L412" s="3"/>
      <c r="M412" s="108"/>
      <c r="N412" s="108"/>
      <c r="O412" s="2">
        <v>8773.3799999999992</v>
      </c>
      <c r="P412" s="3"/>
    </row>
    <row r="413" spans="1:16" x14ac:dyDescent="0.3">
      <c r="A413">
        <v>72407</v>
      </c>
      <c r="B413" s="2">
        <v>325021.51</v>
      </c>
      <c r="C413" s="2">
        <v>664849.13</v>
      </c>
      <c r="D413" s="2">
        <v>5417</v>
      </c>
      <c r="E413" s="2">
        <v>23411.02</v>
      </c>
      <c r="F413" s="2">
        <v>47888.82</v>
      </c>
      <c r="G413" s="2">
        <v>390.2</v>
      </c>
      <c r="H413" s="2">
        <v>0</v>
      </c>
      <c r="I413" s="2">
        <v>0</v>
      </c>
      <c r="J413" s="100">
        <f t="shared" si="6"/>
        <v>718545.14999999991</v>
      </c>
      <c r="K413" s="2"/>
      <c r="L413" s="3"/>
      <c r="M413" s="108"/>
      <c r="N413" s="108"/>
      <c r="O413" s="2">
        <v>0</v>
      </c>
      <c r="P413" s="3"/>
    </row>
    <row r="414" spans="1:16" x14ac:dyDescent="0.3">
      <c r="A414">
        <v>72408</v>
      </c>
      <c r="B414" s="2">
        <v>73571.16</v>
      </c>
      <c r="C414" s="2">
        <v>150493.92000000001</v>
      </c>
      <c r="D414" s="2">
        <v>1226.19</v>
      </c>
      <c r="E414" s="2">
        <v>0</v>
      </c>
      <c r="F414" s="2">
        <v>0</v>
      </c>
      <c r="G414" s="2">
        <v>0</v>
      </c>
      <c r="H414" s="2">
        <v>0</v>
      </c>
      <c r="I414" s="2">
        <v>0</v>
      </c>
      <c r="J414" s="100">
        <f t="shared" si="6"/>
        <v>151720.11000000002</v>
      </c>
      <c r="K414" s="2"/>
      <c r="L414" s="3"/>
      <c r="M414" s="108"/>
      <c r="N414" s="108"/>
      <c r="O414" s="2">
        <v>0</v>
      </c>
      <c r="P414" s="3"/>
    </row>
    <row r="415" spans="1:16" x14ac:dyDescent="0.3">
      <c r="A415">
        <v>72409</v>
      </c>
      <c r="B415" s="2">
        <v>818661.05</v>
      </c>
      <c r="C415" s="2">
        <v>1591842.87</v>
      </c>
      <c r="D415" s="2">
        <v>13644.43</v>
      </c>
      <c r="E415" s="2">
        <v>27717.73</v>
      </c>
      <c r="F415" s="2">
        <v>56698.15</v>
      </c>
      <c r="G415" s="2">
        <v>461.96</v>
      </c>
      <c r="H415" s="2">
        <v>0</v>
      </c>
      <c r="I415" s="2">
        <v>0</v>
      </c>
      <c r="J415" s="100">
        <f t="shared" si="6"/>
        <v>1662647.41</v>
      </c>
      <c r="K415" s="2"/>
      <c r="L415" s="3"/>
      <c r="M415" s="108"/>
      <c r="N415" s="108"/>
      <c r="O415" s="2">
        <v>82775.100000000006</v>
      </c>
      <c r="P415" s="3"/>
    </row>
    <row r="416" spans="1:16" x14ac:dyDescent="0.3">
      <c r="A416">
        <v>72411</v>
      </c>
      <c r="B416" s="2">
        <v>0</v>
      </c>
      <c r="C416" s="2">
        <v>0</v>
      </c>
      <c r="D416" s="2">
        <v>0</v>
      </c>
      <c r="E416" s="2">
        <v>7981.44</v>
      </c>
      <c r="F416" s="2">
        <v>16326.48</v>
      </c>
      <c r="G416" s="2">
        <v>133.04</v>
      </c>
      <c r="H416" s="2">
        <v>0</v>
      </c>
      <c r="I416" s="2">
        <v>0</v>
      </c>
      <c r="J416" s="100">
        <f t="shared" si="6"/>
        <v>16459.52</v>
      </c>
      <c r="K416" s="2"/>
      <c r="L416" s="3"/>
      <c r="M416" s="108"/>
      <c r="N416" s="108"/>
      <c r="O416" s="2">
        <v>0</v>
      </c>
      <c r="P416" s="3"/>
    </row>
    <row r="417" spans="1:16" x14ac:dyDescent="0.3">
      <c r="A417">
        <v>72412</v>
      </c>
      <c r="B417" s="2">
        <v>16178.14</v>
      </c>
      <c r="C417" s="2">
        <v>30788.799999999999</v>
      </c>
      <c r="D417" s="2">
        <v>269.64</v>
      </c>
      <c r="E417" s="2">
        <v>1565.96</v>
      </c>
      <c r="F417" s="2">
        <v>3203.34</v>
      </c>
      <c r="G417" s="2">
        <v>26.1</v>
      </c>
      <c r="H417" s="2">
        <v>0</v>
      </c>
      <c r="I417" s="2">
        <v>0</v>
      </c>
      <c r="J417" s="100">
        <f t="shared" si="6"/>
        <v>34287.879999999997</v>
      </c>
      <c r="K417" s="2"/>
      <c r="L417" s="3"/>
      <c r="M417" s="108"/>
      <c r="N417" s="108"/>
      <c r="O417" s="2">
        <v>2302.46</v>
      </c>
      <c r="P417" s="3"/>
    </row>
    <row r="418" spans="1:16" x14ac:dyDescent="0.3">
      <c r="A418">
        <v>72413</v>
      </c>
      <c r="B418" s="2">
        <v>128321.22</v>
      </c>
      <c r="C418" s="2">
        <v>262488.13</v>
      </c>
      <c r="D418" s="2">
        <v>2138.7600000000002</v>
      </c>
      <c r="E418" s="2">
        <v>16463.52</v>
      </c>
      <c r="F418" s="2">
        <v>33677.230000000003</v>
      </c>
      <c r="G418" s="2">
        <v>274.39999999999998</v>
      </c>
      <c r="H418" s="2">
        <v>0</v>
      </c>
      <c r="I418" s="2">
        <v>0</v>
      </c>
      <c r="J418" s="100">
        <f t="shared" si="6"/>
        <v>298578.52</v>
      </c>
      <c r="K418" s="2"/>
      <c r="L418" s="3"/>
      <c r="M418" s="108"/>
      <c r="N418" s="108"/>
      <c r="O418" s="2">
        <v>0</v>
      </c>
      <c r="P418" s="3"/>
    </row>
    <row r="419" spans="1:16" x14ac:dyDescent="0.3">
      <c r="A419">
        <v>72415</v>
      </c>
      <c r="B419" s="2">
        <v>23925.95</v>
      </c>
      <c r="C419" s="2">
        <v>48941.94</v>
      </c>
      <c r="D419" s="2">
        <v>0</v>
      </c>
      <c r="E419" s="2">
        <v>540</v>
      </c>
      <c r="F419" s="2">
        <v>1104.5999999999999</v>
      </c>
      <c r="G419" s="2">
        <v>0</v>
      </c>
      <c r="H419" s="2">
        <v>0</v>
      </c>
      <c r="I419" s="2">
        <v>0</v>
      </c>
      <c r="J419" s="100">
        <f t="shared" si="6"/>
        <v>50046.54</v>
      </c>
      <c r="K419" s="2"/>
      <c r="L419" s="3"/>
      <c r="M419" s="108"/>
      <c r="N419" s="108"/>
      <c r="O419" s="2">
        <v>0</v>
      </c>
      <c r="P419" s="3"/>
    </row>
    <row r="420" spans="1:16" x14ac:dyDescent="0.3">
      <c r="A420">
        <v>72416</v>
      </c>
      <c r="B420" s="2">
        <v>949343.09</v>
      </c>
      <c r="C420" s="2">
        <v>1945432.71</v>
      </c>
      <c r="D420" s="2">
        <v>15822.54</v>
      </c>
      <c r="E420" s="2">
        <v>26019.759999999998</v>
      </c>
      <c r="F420" s="2">
        <v>53224.81</v>
      </c>
      <c r="G420" s="2">
        <v>433.63</v>
      </c>
      <c r="H420" s="2">
        <v>0</v>
      </c>
      <c r="I420" s="2">
        <v>0</v>
      </c>
      <c r="J420" s="100">
        <f t="shared" si="6"/>
        <v>2014913.69</v>
      </c>
      <c r="K420" s="2"/>
      <c r="L420" s="3"/>
      <c r="M420" s="108"/>
      <c r="N420" s="108"/>
      <c r="O420" s="2">
        <v>0</v>
      </c>
      <c r="P420" s="3"/>
    </row>
    <row r="421" spans="1:16" x14ac:dyDescent="0.3">
      <c r="A421">
        <v>72501</v>
      </c>
      <c r="B421" s="2">
        <v>388689.02</v>
      </c>
      <c r="C421" s="2">
        <v>751111.28</v>
      </c>
      <c r="D421" s="2">
        <v>6478.03</v>
      </c>
      <c r="E421" s="2">
        <v>29016.75</v>
      </c>
      <c r="F421" s="2">
        <v>59354.97</v>
      </c>
      <c r="G421" s="2">
        <v>483.6</v>
      </c>
      <c r="H421" s="2">
        <v>0</v>
      </c>
      <c r="I421" s="2">
        <v>0</v>
      </c>
      <c r="J421" s="100">
        <f t="shared" si="6"/>
        <v>817427.88</v>
      </c>
      <c r="K421" s="2"/>
      <c r="L421" s="3"/>
      <c r="M421" s="108"/>
      <c r="N421" s="108"/>
      <c r="O421" s="2">
        <v>43971.55</v>
      </c>
      <c r="P421" s="3"/>
    </row>
    <row r="422" spans="1:16" x14ac:dyDescent="0.3">
      <c r="A422">
        <v>72502</v>
      </c>
      <c r="B422" s="2">
        <v>23605.8</v>
      </c>
      <c r="C422" s="2">
        <v>46645.67</v>
      </c>
      <c r="D422" s="2">
        <v>0</v>
      </c>
      <c r="E422" s="2">
        <v>0</v>
      </c>
      <c r="F422" s="2">
        <v>0</v>
      </c>
      <c r="G422" s="2">
        <v>0</v>
      </c>
      <c r="H422" s="2">
        <v>0</v>
      </c>
      <c r="I422" s="2">
        <v>0</v>
      </c>
      <c r="J422" s="100">
        <f t="shared" si="6"/>
        <v>46645.67</v>
      </c>
      <c r="K422" s="2"/>
      <c r="L422" s="3"/>
      <c r="M422" s="108"/>
      <c r="N422" s="108"/>
      <c r="O422" s="2">
        <v>1641.23</v>
      </c>
      <c r="P422" s="3"/>
    </row>
    <row r="423" spans="1:16" x14ac:dyDescent="0.3">
      <c r="A423">
        <v>72504</v>
      </c>
      <c r="B423" s="2">
        <v>5838.85</v>
      </c>
      <c r="C423" s="2">
        <v>11466.96</v>
      </c>
      <c r="D423" s="2">
        <v>0</v>
      </c>
      <c r="E423" s="2">
        <v>0</v>
      </c>
      <c r="F423" s="2">
        <v>0</v>
      </c>
      <c r="G423" s="2">
        <v>0</v>
      </c>
      <c r="H423" s="2">
        <v>0</v>
      </c>
      <c r="I423" s="2">
        <v>0</v>
      </c>
      <c r="J423" s="100">
        <f t="shared" si="6"/>
        <v>11466.96</v>
      </c>
      <c r="K423" s="2"/>
      <c r="L423" s="3"/>
      <c r="M423" s="108"/>
      <c r="N423" s="108"/>
      <c r="O423" s="2">
        <v>471.82</v>
      </c>
      <c r="P423" s="3"/>
    </row>
    <row r="424" spans="1:16" x14ac:dyDescent="0.3">
      <c r="A424">
        <v>72506</v>
      </c>
      <c r="B424" s="2">
        <v>71118.86</v>
      </c>
      <c r="C424" s="2">
        <v>135673.54</v>
      </c>
      <c r="D424" s="2">
        <v>1185.33</v>
      </c>
      <c r="E424" s="2">
        <v>9578.31</v>
      </c>
      <c r="F424" s="2">
        <v>19592.93</v>
      </c>
      <c r="G424" s="2">
        <v>159.66</v>
      </c>
      <c r="H424" s="2">
        <v>0</v>
      </c>
      <c r="I424" s="2">
        <v>0</v>
      </c>
      <c r="J424" s="100">
        <f t="shared" si="6"/>
        <v>156611.46</v>
      </c>
      <c r="K424" s="2"/>
      <c r="L424" s="3"/>
      <c r="M424" s="108"/>
      <c r="N424" s="108"/>
      <c r="O424" s="2">
        <v>9803.92</v>
      </c>
      <c r="P424" s="3"/>
    </row>
    <row r="425" spans="1:16" x14ac:dyDescent="0.3">
      <c r="A425">
        <v>72507</v>
      </c>
      <c r="B425" s="2">
        <v>162407.57</v>
      </c>
      <c r="C425" s="2">
        <v>332211.71999999997</v>
      </c>
      <c r="D425" s="2">
        <v>2706.75</v>
      </c>
      <c r="E425" s="2">
        <v>0</v>
      </c>
      <c r="F425" s="2">
        <v>0</v>
      </c>
      <c r="G425" s="2">
        <v>0</v>
      </c>
      <c r="H425" s="2">
        <v>0</v>
      </c>
      <c r="I425" s="2">
        <v>0</v>
      </c>
      <c r="J425" s="100">
        <f t="shared" si="6"/>
        <v>334918.46999999997</v>
      </c>
      <c r="K425" s="2"/>
      <c r="L425" s="3"/>
      <c r="M425" s="108"/>
      <c r="N425" s="108"/>
      <c r="O425" s="2">
        <v>0</v>
      </c>
      <c r="P425" s="3"/>
    </row>
    <row r="426" spans="1:16" x14ac:dyDescent="0.3">
      <c r="A426">
        <v>72509</v>
      </c>
      <c r="B426" s="2">
        <v>48813.95</v>
      </c>
      <c r="C426" s="2">
        <v>95183.679999999993</v>
      </c>
      <c r="D426" s="2">
        <v>813.55</v>
      </c>
      <c r="E426" s="2">
        <v>3051.68</v>
      </c>
      <c r="F426" s="2">
        <v>6242.37</v>
      </c>
      <c r="G426" s="2">
        <v>50.86</v>
      </c>
      <c r="H426" s="2">
        <v>0</v>
      </c>
      <c r="I426" s="2">
        <v>0</v>
      </c>
      <c r="J426" s="100">
        <f t="shared" si="6"/>
        <v>102290.45999999999</v>
      </c>
      <c r="K426" s="2"/>
      <c r="L426" s="3"/>
      <c r="M426" s="108"/>
      <c r="N426" s="108"/>
      <c r="O426" s="2">
        <v>4668.1000000000004</v>
      </c>
      <c r="P426" s="3"/>
    </row>
    <row r="427" spans="1:16" x14ac:dyDescent="0.3">
      <c r="A427">
        <v>72510</v>
      </c>
      <c r="B427" s="2">
        <v>30229.91</v>
      </c>
      <c r="C427" s="2">
        <v>60797.66</v>
      </c>
      <c r="D427" s="2">
        <v>0</v>
      </c>
      <c r="E427" s="2">
        <v>3894.74</v>
      </c>
      <c r="F427" s="2">
        <v>7967.3</v>
      </c>
      <c r="G427" s="2">
        <v>0</v>
      </c>
      <c r="H427" s="2">
        <v>0</v>
      </c>
      <c r="I427" s="2">
        <v>0</v>
      </c>
      <c r="J427" s="100">
        <f t="shared" si="6"/>
        <v>68764.959999999992</v>
      </c>
      <c r="K427" s="2"/>
      <c r="L427" s="3"/>
      <c r="M427" s="108"/>
      <c r="N427" s="108"/>
      <c r="O427" s="2">
        <v>1042.48</v>
      </c>
      <c r="P427" s="3"/>
    </row>
    <row r="428" spans="1:16" x14ac:dyDescent="0.3">
      <c r="A428">
        <v>72512</v>
      </c>
      <c r="B428" s="2">
        <v>55579.54</v>
      </c>
      <c r="C428" s="2">
        <v>113691.02</v>
      </c>
      <c r="D428" s="2">
        <v>926.35</v>
      </c>
      <c r="E428" s="2">
        <v>0</v>
      </c>
      <c r="F428" s="2">
        <v>0</v>
      </c>
      <c r="G428" s="2">
        <v>0</v>
      </c>
      <c r="H428" s="2">
        <v>0</v>
      </c>
      <c r="I428" s="2">
        <v>0</v>
      </c>
      <c r="J428" s="100">
        <f t="shared" si="6"/>
        <v>114617.37000000001</v>
      </c>
      <c r="K428" s="2"/>
      <c r="L428" s="3"/>
      <c r="M428" s="108"/>
      <c r="N428" s="108"/>
      <c r="O428" s="2">
        <v>0</v>
      </c>
      <c r="P428" s="3"/>
    </row>
    <row r="429" spans="1:16" x14ac:dyDescent="0.3">
      <c r="A429">
        <v>72513</v>
      </c>
      <c r="B429" s="2">
        <v>92225.05</v>
      </c>
      <c r="C429" s="2">
        <v>188651.5</v>
      </c>
      <c r="D429" s="2">
        <v>1537.1</v>
      </c>
      <c r="E429" s="2">
        <v>0</v>
      </c>
      <c r="F429" s="2">
        <v>0</v>
      </c>
      <c r="G429" s="2">
        <v>0</v>
      </c>
      <c r="H429" s="2">
        <v>0</v>
      </c>
      <c r="I429" s="2">
        <v>0</v>
      </c>
      <c r="J429" s="100">
        <f t="shared" si="6"/>
        <v>190188.6</v>
      </c>
      <c r="K429" s="2"/>
      <c r="L429" s="3"/>
      <c r="M429" s="108"/>
      <c r="N429" s="108"/>
      <c r="O429" s="2">
        <v>0</v>
      </c>
      <c r="P429" s="3"/>
    </row>
    <row r="430" spans="1:16" x14ac:dyDescent="0.3">
      <c r="A430">
        <v>72515</v>
      </c>
      <c r="B430" s="2">
        <v>2074.54</v>
      </c>
      <c r="C430" s="2">
        <v>4243.59</v>
      </c>
      <c r="D430" s="2">
        <v>0</v>
      </c>
      <c r="E430" s="2">
        <v>0</v>
      </c>
      <c r="F430" s="2">
        <v>0</v>
      </c>
      <c r="G430" s="2">
        <v>0</v>
      </c>
      <c r="H430" s="2">
        <v>0</v>
      </c>
      <c r="I430" s="2">
        <v>0</v>
      </c>
      <c r="J430" s="100">
        <f t="shared" si="6"/>
        <v>4243.59</v>
      </c>
      <c r="K430" s="2"/>
      <c r="L430" s="3"/>
      <c r="M430" s="108"/>
      <c r="N430" s="108"/>
      <c r="O430" s="2">
        <v>0</v>
      </c>
      <c r="P430" s="3"/>
    </row>
    <row r="431" spans="1:16" x14ac:dyDescent="0.3">
      <c r="A431">
        <v>72601</v>
      </c>
      <c r="B431" s="2">
        <v>6878311.9199999999</v>
      </c>
      <c r="C431" s="2">
        <v>13559154.32</v>
      </c>
      <c r="D431" s="2">
        <v>114638.79</v>
      </c>
      <c r="E431" s="2">
        <v>143801.59</v>
      </c>
      <c r="F431" s="2">
        <v>294153.77</v>
      </c>
      <c r="G431" s="2">
        <v>2396.79</v>
      </c>
      <c r="H431" s="2">
        <v>0</v>
      </c>
      <c r="I431" s="2">
        <v>0</v>
      </c>
      <c r="J431" s="100">
        <f t="shared" si="6"/>
        <v>13970343.669999998</v>
      </c>
      <c r="K431" s="2"/>
      <c r="L431" s="3"/>
      <c r="M431" s="108"/>
      <c r="N431" s="108"/>
      <c r="O431" s="2">
        <v>510816.89</v>
      </c>
      <c r="P431" s="3"/>
    </row>
    <row r="432" spans="1:16" x14ac:dyDescent="0.3">
      <c r="A432">
        <v>72602</v>
      </c>
      <c r="B432" s="2">
        <v>1007287.41</v>
      </c>
      <c r="C432" s="2">
        <v>2008984.28</v>
      </c>
      <c r="D432" s="2">
        <v>16788.34</v>
      </c>
      <c r="E432" s="2">
        <v>15855.88</v>
      </c>
      <c r="F432" s="2">
        <v>32433.97</v>
      </c>
      <c r="G432" s="2">
        <v>264.27999999999997</v>
      </c>
      <c r="H432" s="2">
        <v>0</v>
      </c>
      <c r="I432" s="2">
        <v>0</v>
      </c>
      <c r="J432" s="100">
        <f t="shared" si="6"/>
        <v>2058470.87</v>
      </c>
      <c r="K432" s="2"/>
      <c r="L432" s="3"/>
      <c r="M432" s="108"/>
      <c r="N432" s="108"/>
      <c r="O432" s="2">
        <v>51478.59</v>
      </c>
      <c r="P432" s="3"/>
    </row>
    <row r="433" spans="1:16" x14ac:dyDescent="0.3">
      <c r="A433">
        <v>72604</v>
      </c>
      <c r="B433" s="2">
        <v>2799321.66</v>
      </c>
      <c r="C433" s="2">
        <v>5503940.5</v>
      </c>
      <c r="D433" s="2">
        <v>46655.19</v>
      </c>
      <c r="E433" s="2">
        <v>53700.15</v>
      </c>
      <c r="F433" s="2">
        <v>109846.48</v>
      </c>
      <c r="G433" s="2">
        <v>895.03</v>
      </c>
      <c r="H433" s="2">
        <v>0</v>
      </c>
      <c r="I433" s="2">
        <v>0</v>
      </c>
      <c r="J433" s="100">
        <f t="shared" si="6"/>
        <v>5661337.2000000011</v>
      </c>
      <c r="K433" s="2"/>
      <c r="L433" s="3"/>
      <c r="M433" s="108"/>
      <c r="N433" s="108"/>
      <c r="O433" s="2">
        <v>222222.31</v>
      </c>
      <c r="P433" s="3"/>
    </row>
    <row r="434" spans="1:16" x14ac:dyDescent="0.3">
      <c r="A434">
        <v>72605</v>
      </c>
      <c r="B434" s="2">
        <v>225984.43</v>
      </c>
      <c r="C434" s="2">
        <v>442447.45</v>
      </c>
      <c r="D434" s="2">
        <v>3766.42</v>
      </c>
      <c r="E434" s="2">
        <v>11143.04</v>
      </c>
      <c r="F434" s="2">
        <v>22793.71</v>
      </c>
      <c r="G434" s="2">
        <v>185.71</v>
      </c>
      <c r="H434" s="2">
        <v>0</v>
      </c>
      <c r="I434" s="2">
        <v>0</v>
      </c>
      <c r="J434" s="100">
        <f t="shared" si="6"/>
        <v>469193.29000000004</v>
      </c>
      <c r="K434" s="2"/>
      <c r="L434" s="3"/>
      <c r="M434" s="108"/>
      <c r="N434" s="108"/>
      <c r="O434" s="2">
        <v>19816.03</v>
      </c>
      <c r="P434" s="3"/>
    </row>
    <row r="435" spans="1:16" x14ac:dyDescent="0.3">
      <c r="A435">
        <v>72606</v>
      </c>
      <c r="B435" s="2">
        <v>88526.83</v>
      </c>
      <c r="C435" s="2">
        <v>169869.28</v>
      </c>
      <c r="D435" s="2">
        <v>1475.49</v>
      </c>
      <c r="E435" s="2">
        <v>1122.4000000000001</v>
      </c>
      <c r="F435" s="2">
        <v>2289.89</v>
      </c>
      <c r="G435" s="2">
        <v>18.7</v>
      </c>
      <c r="H435" s="2">
        <v>0</v>
      </c>
      <c r="I435" s="2">
        <v>0</v>
      </c>
      <c r="J435" s="100">
        <f t="shared" si="6"/>
        <v>173653.36000000002</v>
      </c>
      <c r="K435" s="2"/>
      <c r="L435" s="3"/>
      <c r="M435" s="108"/>
      <c r="N435" s="108"/>
      <c r="O435" s="2">
        <v>9202.2000000000007</v>
      </c>
      <c r="P435" s="3"/>
    </row>
    <row r="436" spans="1:16" x14ac:dyDescent="0.3">
      <c r="A436">
        <v>72608</v>
      </c>
      <c r="B436" s="2">
        <v>2049083.75</v>
      </c>
      <c r="C436" s="2">
        <v>4191510.21</v>
      </c>
      <c r="D436" s="2">
        <v>34151.21</v>
      </c>
      <c r="E436" s="2">
        <v>64222.54</v>
      </c>
      <c r="F436" s="2">
        <v>131371.23000000001</v>
      </c>
      <c r="G436" s="2">
        <v>1070.4000000000001</v>
      </c>
      <c r="H436" s="2">
        <v>0</v>
      </c>
      <c r="I436" s="2">
        <v>0</v>
      </c>
      <c r="J436" s="100">
        <f t="shared" si="6"/>
        <v>4358103.0500000007</v>
      </c>
      <c r="K436" s="2"/>
      <c r="L436" s="3"/>
      <c r="M436" s="108"/>
      <c r="N436" s="108"/>
      <c r="O436" s="2">
        <v>0</v>
      </c>
      <c r="P436" s="3"/>
    </row>
    <row r="437" spans="1:16" x14ac:dyDescent="0.3">
      <c r="A437">
        <v>72609</v>
      </c>
      <c r="B437" s="2">
        <v>53620.05</v>
      </c>
      <c r="C437" s="2">
        <v>109682.69</v>
      </c>
      <c r="D437" s="2">
        <v>893.67</v>
      </c>
      <c r="E437" s="2">
        <v>0</v>
      </c>
      <c r="F437" s="2">
        <v>0</v>
      </c>
      <c r="G437" s="2">
        <v>0</v>
      </c>
      <c r="H437" s="2">
        <v>0</v>
      </c>
      <c r="I437" s="2">
        <v>0</v>
      </c>
      <c r="J437" s="100">
        <f t="shared" si="6"/>
        <v>110576.36</v>
      </c>
      <c r="K437" s="2"/>
      <c r="L437" s="3"/>
      <c r="M437" s="108"/>
      <c r="N437" s="108"/>
      <c r="O437" s="2">
        <v>0</v>
      </c>
      <c r="P437" s="3"/>
    </row>
    <row r="438" spans="1:16" x14ac:dyDescent="0.3">
      <c r="A438">
        <v>72611</v>
      </c>
      <c r="B438" s="2">
        <v>298100.19</v>
      </c>
      <c r="C438" s="2">
        <v>609780.59</v>
      </c>
      <c r="D438" s="2">
        <v>4968.33</v>
      </c>
      <c r="E438" s="2">
        <v>0</v>
      </c>
      <c r="F438" s="2">
        <v>0</v>
      </c>
      <c r="G438" s="2">
        <v>0</v>
      </c>
      <c r="H438" s="2">
        <v>0</v>
      </c>
      <c r="I438" s="2">
        <v>0</v>
      </c>
      <c r="J438" s="100">
        <f t="shared" si="6"/>
        <v>614748.91999999993</v>
      </c>
      <c r="K438" s="2"/>
      <c r="L438" s="3"/>
      <c r="M438" s="108"/>
      <c r="N438" s="108"/>
      <c r="O438" s="2">
        <v>0</v>
      </c>
      <c r="P438" s="3"/>
    </row>
    <row r="439" spans="1:16" x14ac:dyDescent="0.3">
      <c r="A439">
        <v>72612</v>
      </c>
      <c r="B439" s="2">
        <v>10320.44</v>
      </c>
      <c r="C439" s="2">
        <v>21111.11</v>
      </c>
      <c r="D439" s="2">
        <v>172.01</v>
      </c>
      <c r="E439" s="2">
        <v>5939.83</v>
      </c>
      <c r="F439" s="2">
        <v>12150.3</v>
      </c>
      <c r="G439" s="2">
        <v>99</v>
      </c>
      <c r="H439" s="2">
        <v>0</v>
      </c>
      <c r="I439" s="2">
        <v>0</v>
      </c>
      <c r="J439" s="100">
        <f t="shared" si="6"/>
        <v>33532.42</v>
      </c>
      <c r="K439" s="2"/>
      <c r="L439" s="3"/>
      <c r="M439" s="108"/>
      <c r="N439" s="108"/>
      <c r="O439" s="2">
        <v>0</v>
      </c>
      <c r="P439" s="3"/>
    </row>
    <row r="440" spans="1:16" x14ac:dyDescent="0.3">
      <c r="A440">
        <v>72613</v>
      </c>
      <c r="B440" s="2">
        <v>23913.82</v>
      </c>
      <c r="C440" s="2">
        <v>47546.91</v>
      </c>
      <c r="D440" s="2">
        <v>398.54</v>
      </c>
      <c r="E440" s="2">
        <v>5419.08</v>
      </c>
      <c r="F440" s="2">
        <v>10969.6</v>
      </c>
      <c r="G440" s="2">
        <v>90.32</v>
      </c>
      <c r="H440" s="2">
        <v>0</v>
      </c>
      <c r="I440" s="2">
        <v>0</v>
      </c>
      <c r="J440" s="100">
        <f t="shared" si="6"/>
        <v>59005.37</v>
      </c>
      <c r="K440" s="2"/>
      <c r="L440" s="3"/>
      <c r="M440" s="108"/>
      <c r="N440" s="108"/>
      <c r="O440" s="2">
        <v>897.47</v>
      </c>
      <c r="P440" s="3"/>
    </row>
    <row r="441" spans="1:16" x14ac:dyDescent="0.3">
      <c r="A441">
        <v>72614</v>
      </c>
      <c r="B441" s="2">
        <v>24862.19</v>
      </c>
      <c r="C441" s="2">
        <v>48768.4</v>
      </c>
      <c r="D441" s="2">
        <v>414.33</v>
      </c>
      <c r="E441" s="2">
        <v>765</v>
      </c>
      <c r="F441" s="2">
        <v>1564.88</v>
      </c>
      <c r="G441" s="2">
        <v>12.76</v>
      </c>
      <c r="H441" s="2">
        <v>0</v>
      </c>
      <c r="I441" s="2">
        <v>0</v>
      </c>
      <c r="J441" s="100">
        <f t="shared" si="6"/>
        <v>50760.37</v>
      </c>
      <c r="K441" s="2"/>
      <c r="L441" s="3"/>
      <c r="M441" s="108"/>
      <c r="N441" s="108"/>
      <c r="O441" s="2">
        <v>2088.7199999999998</v>
      </c>
      <c r="P441" s="3"/>
    </row>
    <row r="442" spans="1:16" x14ac:dyDescent="0.3">
      <c r="A442">
        <v>72615</v>
      </c>
      <c r="B442" s="2">
        <v>414668.79999999999</v>
      </c>
      <c r="C442" s="2">
        <v>848213.76</v>
      </c>
      <c r="D442" s="2">
        <v>6911.04</v>
      </c>
      <c r="E442" s="2">
        <v>29298.11</v>
      </c>
      <c r="F442" s="2">
        <v>59931.24</v>
      </c>
      <c r="G442" s="2">
        <v>488.29</v>
      </c>
      <c r="H442" s="2">
        <v>0</v>
      </c>
      <c r="I442" s="2">
        <v>0</v>
      </c>
      <c r="J442" s="100">
        <f t="shared" si="6"/>
        <v>915544.33000000007</v>
      </c>
      <c r="K442" s="2"/>
      <c r="L442" s="3"/>
      <c r="M442" s="108"/>
      <c r="N442" s="108"/>
      <c r="O442" s="2">
        <v>0</v>
      </c>
      <c r="P442" s="3"/>
    </row>
    <row r="443" spans="1:16" x14ac:dyDescent="0.3">
      <c r="A443">
        <v>72616</v>
      </c>
      <c r="B443" s="2">
        <v>498942.16</v>
      </c>
      <c r="C443" s="2">
        <v>1020613.92</v>
      </c>
      <c r="D443" s="2">
        <v>8315.81</v>
      </c>
      <c r="E443" s="2">
        <v>25489.83</v>
      </c>
      <c r="F443" s="2">
        <v>52140.88</v>
      </c>
      <c r="G443" s="2">
        <v>424.86</v>
      </c>
      <c r="H443" s="2">
        <v>0</v>
      </c>
      <c r="I443" s="2">
        <v>0</v>
      </c>
      <c r="J443" s="100">
        <f t="shared" si="6"/>
        <v>1081495.47</v>
      </c>
      <c r="K443" s="2"/>
      <c r="L443" s="3"/>
      <c r="M443" s="108"/>
      <c r="N443" s="108"/>
      <c r="O443" s="2">
        <v>0</v>
      </c>
      <c r="P443" s="3"/>
    </row>
    <row r="444" spans="1:16" x14ac:dyDescent="0.3">
      <c r="A444">
        <v>72617</v>
      </c>
      <c r="B444" s="2">
        <v>469126.77</v>
      </c>
      <c r="C444" s="2">
        <v>921890.27</v>
      </c>
      <c r="D444" s="2">
        <v>7818.72</v>
      </c>
      <c r="E444" s="2">
        <v>6031.09</v>
      </c>
      <c r="F444" s="2">
        <v>12336.84</v>
      </c>
      <c r="G444" s="2">
        <v>100.53</v>
      </c>
      <c r="H444" s="2">
        <v>0</v>
      </c>
      <c r="I444" s="2">
        <v>0</v>
      </c>
      <c r="J444" s="100">
        <f t="shared" si="6"/>
        <v>942146.36</v>
      </c>
      <c r="K444" s="2"/>
      <c r="L444" s="3"/>
      <c r="M444" s="108"/>
      <c r="N444" s="108"/>
      <c r="O444" s="2">
        <v>37734</v>
      </c>
      <c r="P444" s="3"/>
    </row>
    <row r="445" spans="1:16" x14ac:dyDescent="0.3">
      <c r="A445">
        <v>72619</v>
      </c>
      <c r="B445" s="2">
        <v>17124.009999999998</v>
      </c>
      <c r="C445" s="2">
        <v>35028.26</v>
      </c>
      <c r="D445" s="2">
        <v>285.41000000000003</v>
      </c>
      <c r="E445" s="2">
        <v>2033.26</v>
      </c>
      <c r="F445" s="2">
        <v>4157.57</v>
      </c>
      <c r="G445" s="2">
        <v>33.869999999999997</v>
      </c>
      <c r="H445" s="2">
        <v>0</v>
      </c>
      <c r="I445" s="2">
        <v>0</v>
      </c>
      <c r="J445" s="100">
        <f t="shared" si="6"/>
        <v>39505.110000000008</v>
      </c>
      <c r="K445" s="2"/>
      <c r="L445" s="3"/>
      <c r="M445" s="108"/>
      <c r="N445" s="108"/>
      <c r="O445" s="2">
        <v>0</v>
      </c>
      <c r="P445" s="3"/>
    </row>
    <row r="446" spans="1:16" x14ac:dyDescent="0.3">
      <c r="A446">
        <v>72620</v>
      </c>
      <c r="B446" s="2">
        <v>45149.29</v>
      </c>
      <c r="C446" s="2">
        <v>92355.49</v>
      </c>
      <c r="D446" s="2">
        <v>752.49</v>
      </c>
      <c r="E446" s="2">
        <v>5400</v>
      </c>
      <c r="F446" s="2">
        <v>11046.08</v>
      </c>
      <c r="G446" s="2">
        <v>90</v>
      </c>
      <c r="H446" s="2">
        <v>0</v>
      </c>
      <c r="I446" s="2">
        <v>0</v>
      </c>
      <c r="J446" s="100">
        <f t="shared" si="6"/>
        <v>104244.06000000001</v>
      </c>
      <c r="K446" s="2"/>
      <c r="L446" s="3"/>
      <c r="M446" s="108"/>
      <c r="N446" s="108"/>
      <c r="O446" s="2">
        <v>0</v>
      </c>
      <c r="P446" s="3"/>
    </row>
    <row r="447" spans="1:16" x14ac:dyDescent="0.3">
      <c r="A447">
        <v>72621</v>
      </c>
      <c r="B447" s="2">
        <v>63947.35</v>
      </c>
      <c r="C447" s="2">
        <v>130806.9</v>
      </c>
      <c r="D447" s="2">
        <v>1065.77</v>
      </c>
      <c r="E447" s="2">
        <v>0</v>
      </c>
      <c r="F447" s="2">
        <v>0</v>
      </c>
      <c r="G447" s="2">
        <v>0</v>
      </c>
      <c r="H447" s="2">
        <v>0</v>
      </c>
      <c r="I447" s="2">
        <v>0</v>
      </c>
      <c r="J447" s="100">
        <f t="shared" si="6"/>
        <v>131872.66999999998</v>
      </c>
      <c r="K447" s="2"/>
      <c r="L447" s="3"/>
      <c r="M447" s="108"/>
      <c r="N447" s="108"/>
      <c r="O447" s="2">
        <v>0</v>
      </c>
      <c r="P447" s="3"/>
    </row>
    <row r="448" spans="1:16" x14ac:dyDescent="0.3">
      <c r="A448">
        <v>72622</v>
      </c>
      <c r="B448" s="2">
        <v>341776.3</v>
      </c>
      <c r="C448" s="2">
        <v>699121.86</v>
      </c>
      <c r="D448" s="2">
        <v>5696.37</v>
      </c>
      <c r="E448" s="2">
        <v>2687.38</v>
      </c>
      <c r="F448" s="2">
        <v>5497.12</v>
      </c>
      <c r="G448" s="2">
        <v>44.79</v>
      </c>
      <c r="H448" s="2">
        <v>0</v>
      </c>
      <c r="I448" s="2">
        <v>0</v>
      </c>
      <c r="J448" s="100">
        <f t="shared" si="6"/>
        <v>710360.14</v>
      </c>
      <c r="K448" s="2"/>
      <c r="L448" s="3"/>
      <c r="M448" s="108"/>
      <c r="N448" s="108"/>
      <c r="O448" s="2">
        <v>0</v>
      </c>
      <c r="P448" s="3"/>
    </row>
    <row r="449" spans="1:16" x14ac:dyDescent="0.3">
      <c r="A449">
        <v>72624</v>
      </c>
      <c r="B449" s="2">
        <v>6141.86</v>
      </c>
      <c r="C449" s="2">
        <v>12561.56</v>
      </c>
      <c r="D449" s="2">
        <v>0</v>
      </c>
      <c r="E449" s="2">
        <v>958.95</v>
      </c>
      <c r="F449" s="2">
        <v>1959.92</v>
      </c>
      <c r="G449" s="2">
        <v>0</v>
      </c>
      <c r="H449" s="2">
        <v>0</v>
      </c>
      <c r="I449" s="2">
        <v>0</v>
      </c>
      <c r="J449" s="100">
        <f t="shared" si="6"/>
        <v>14521.48</v>
      </c>
      <c r="K449" s="2"/>
      <c r="L449" s="3"/>
      <c r="M449" s="108"/>
      <c r="N449" s="108"/>
      <c r="O449" s="2">
        <v>0</v>
      </c>
      <c r="P449" s="3"/>
    </row>
    <row r="450" spans="1:16" x14ac:dyDescent="0.3">
      <c r="A450">
        <v>72701</v>
      </c>
      <c r="B450" s="2">
        <v>624012.62</v>
      </c>
      <c r="C450" s="2">
        <v>1236297.3</v>
      </c>
      <c r="D450" s="2">
        <v>10400.280000000001</v>
      </c>
      <c r="E450" s="2">
        <v>36635.99</v>
      </c>
      <c r="F450" s="2">
        <v>74941.39</v>
      </c>
      <c r="G450" s="2">
        <v>610.58000000000004</v>
      </c>
      <c r="H450" s="2">
        <v>0</v>
      </c>
      <c r="I450" s="2">
        <v>0</v>
      </c>
      <c r="J450" s="100">
        <f t="shared" si="6"/>
        <v>1322249.55</v>
      </c>
      <c r="K450" s="2"/>
      <c r="L450" s="3"/>
      <c r="M450" s="108"/>
      <c r="N450" s="108"/>
      <c r="O450" s="2">
        <v>40214.879999999997</v>
      </c>
      <c r="P450" s="3"/>
    </row>
    <row r="451" spans="1:16" x14ac:dyDescent="0.3">
      <c r="A451">
        <v>72702</v>
      </c>
      <c r="B451" s="2">
        <v>103498.6</v>
      </c>
      <c r="C451" s="2">
        <v>202331.77</v>
      </c>
      <c r="D451" s="2">
        <v>1724.98</v>
      </c>
      <c r="E451" s="2">
        <v>7649.16</v>
      </c>
      <c r="F451" s="2">
        <v>15646.56</v>
      </c>
      <c r="G451" s="2">
        <v>127.48</v>
      </c>
      <c r="H451" s="2">
        <v>0</v>
      </c>
      <c r="I451" s="2">
        <v>0</v>
      </c>
      <c r="J451" s="100">
        <f t="shared" ref="J451:J514" si="7">SUM(C451:I451)-E451</f>
        <v>219830.79</v>
      </c>
      <c r="K451" s="2"/>
      <c r="L451" s="3"/>
      <c r="M451" s="108"/>
      <c r="N451" s="108"/>
      <c r="O451" s="2">
        <v>9380.84</v>
      </c>
      <c r="P451" s="3"/>
    </row>
    <row r="452" spans="1:16" x14ac:dyDescent="0.3">
      <c r="A452">
        <v>72704</v>
      </c>
      <c r="B452" s="2">
        <v>163262.56</v>
      </c>
      <c r="C452" s="2">
        <v>315543.89</v>
      </c>
      <c r="D452" s="2">
        <v>2721.08</v>
      </c>
      <c r="E452" s="2">
        <v>7333.31</v>
      </c>
      <c r="F452" s="2">
        <v>15000.76</v>
      </c>
      <c r="G452" s="2">
        <v>122.22</v>
      </c>
      <c r="H452" s="2">
        <v>0</v>
      </c>
      <c r="I452" s="2">
        <v>0</v>
      </c>
      <c r="J452" s="100">
        <f t="shared" si="7"/>
        <v>333387.95</v>
      </c>
      <c r="K452" s="2"/>
      <c r="L452" s="3"/>
      <c r="M452" s="108"/>
      <c r="N452" s="108"/>
      <c r="O452" s="2">
        <v>18418.46</v>
      </c>
      <c r="P452" s="3"/>
    </row>
    <row r="453" spans="1:16" x14ac:dyDescent="0.3">
      <c r="A453">
        <v>72705</v>
      </c>
      <c r="B453" s="2">
        <v>334413.74</v>
      </c>
      <c r="C453" s="2">
        <v>672032.34</v>
      </c>
      <c r="D453" s="2">
        <v>5573.59</v>
      </c>
      <c r="E453" s="2">
        <v>11428.81</v>
      </c>
      <c r="F453" s="2">
        <v>23378.14</v>
      </c>
      <c r="G453" s="2">
        <v>190.48</v>
      </c>
      <c r="H453" s="2">
        <v>0</v>
      </c>
      <c r="I453" s="2">
        <v>0</v>
      </c>
      <c r="J453" s="100">
        <f t="shared" si="7"/>
        <v>701174.54999999993</v>
      </c>
      <c r="K453" s="2"/>
      <c r="L453" s="3"/>
      <c r="M453" s="108"/>
      <c r="N453" s="108"/>
      <c r="O453" s="2">
        <v>12029.8</v>
      </c>
      <c r="P453" s="3"/>
    </row>
    <row r="454" spans="1:16" x14ac:dyDescent="0.3">
      <c r="A454">
        <v>72709</v>
      </c>
      <c r="B454" s="2">
        <v>1946.08</v>
      </c>
      <c r="C454" s="2">
        <v>3980.81</v>
      </c>
      <c r="D454" s="2">
        <v>0</v>
      </c>
      <c r="E454" s="2">
        <v>0</v>
      </c>
      <c r="F454" s="2">
        <v>0</v>
      </c>
      <c r="G454" s="2">
        <v>0</v>
      </c>
      <c r="H454" s="2">
        <v>0</v>
      </c>
      <c r="I454" s="2">
        <v>0</v>
      </c>
      <c r="J454" s="100">
        <f t="shared" si="7"/>
        <v>3980.81</v>
      </c>
      <c r="K454" s="2"/>
      <c r="L454" s="3"/>
      <c r="M454" s="108"/>
      <c r="N454" s="108"/>
      <c r="O454" s="2">
        <v>0</v>
      </c>
      <c r="P454" s="3"/>
    </row>
    <row r="455" spans="1:16" x14ac:dyDescent="0.3">
      <c r="A455">
        <v>72801</v>
      </c>
      <c r="B455" s="2">
        <v>405391.14</v>
      </c>
      <c r="C455" s="2">
        <v>829249.58</v>
      </c>
      <c r="D455" s="2">
        <v>6756.64</v>
      </c>
      <c r="E455" s="2">
        <v>16819.64</v>
      </c>
      <c r="F455" s="2">
        <v>34405.519999999997</v>
      </c>
      <c r="G455" s="2">
        <v>280.33999999999997</v>
      </c>
      <c r="H455" s="2">
        <v>0</v>
      </c>
      <c r="I455" s="2">
        <v>0</v>
      </c>
      <c r="J455" s="100">
        <f t="shared" si="7"/>
        <v>870692.08</v>
      </c>
      <c r="K455" s="2"/>
      <c r="L455" s="3"/>
      <c r="M455" s="108"/>
      <c r="N455" s="108"/>
      <c r="O455" s="2">
        <v>0</v>
      </c>
      <c r="P455" s="3"/>
    </row>
    <row r="456" spans="1:16" x14ac:dyDescent="0.3">
      <c r="A456">
        <v>72802</v>
      </c>
      <c r="B456" s="2">
        <v>1216413.21</v>
      </c>
      <c r="C456" s="2">
        <v>2386505.2799999998</v>
      </c>
      <c r="D456" s="2">
        <v>20273.990000000002</v>
      </c>
      <c r="E456" s="2">
        <v>52768.49</v>
      </c>
      <c r="F456" s="2">
        <v>107941.17</v>
      </c>
      <c r="G456" s="2">
        <v>879.46</v>
      </c>
      <c r="H456" s="2">
        <v>0</v>
      </c>
      <c r="I456" s="2">
        <v>0</v>
      </c>
      <c r="J456" s="100">
        <f t="shared" si="7"/>
        <v>2515599.9</v>
      </c>
      <c r="K456" s="2"/>
      <c r="L456" s="3"/>
      <c r="M456" s="108"/>
      <c r="N456" s="108"/>
      <c r="O456" s="2">
        <v>101731.46</v>
      </c>
      <c r="P456" s="3"/>
    </row>
    <row r="457" spans="1:16" x14ac:dyDescent="0.3">
      <c r="A457">
        <v>72803</v>
      </c>
      <c r="B457" s="2">
        <v>104762.74</v>
      </c>
      <c r="C457" s="2">
        <v>214297.88</v>
      </c>
      <c r="D457" s="2">
        <v>1746.04</v>
      </c>
      <c r="E457" s="2">
        <v>35127.980000000003</v>
      </c>
      <c r="F457" s="2">
        <v>71855.81</v>
      </c>
      <c r="G457" s="2">
        <v>585.45000000000005</v>
      </c>
      <c r="H457" s="2">
        <v>0</v>
      </c>
      <c r="I457" s="2">
        <v>0</v>
      </c>
      <c r="J457" s="100">
        <f t="shared" si="7"/>
        <v>288485.18000000005</v>
      </c>
      <c r="K457" s="2"/>
      <c r="L457" s="3"/>
      <c r="M457" s="108"/>
      <c r="N457" s="108"/>
      <c r="O457" s="2">
        <v>0</v>
      </c>
      <c r="P457" s="3"/>
    </row>
    <row r="458" spans="1:16" x14ac:dyDescent="0.3">
      <c r="A458">
        <v>72806</v>
      </c>
      <c r="B458" s="2">
        <v>12513.33</v>
      </c>
      <c r="C458" s="2">
        <v>24904.29</v>
      </c>
      <c r="D458" s="2">
        <v>208.51</v>
      </c>
      <c r="E458" s="2">
        <v>0</v>
      </c>
      <c r="F458" s="2">
        <v>0</v>
      </c>
      <c r="G458" s="2">
        <v>0</v>
      </c>
      <c r="H458" s="2">
        <v>0</v>
      </c>
      <c r="I458" s="2">
        <v>0</v>
      </c>
      <c r="J458" s="100">
        <f t="shared" si="7"/>
        <v>25112.799999999999</v>
      </c>
      <c r="K458" s="2"/>
      <c r="L458" s="3"/>
      <c r="M458" s="108"/>
      <c r="N458" s="108"/>
      <c r="O458" s="2">
        <v>692.72</v>
      </c>
      <c r="P458" s="3"/>
    </row>
    <row r="459" spans="1:16" x14ac:dyDescent="0.3">
      <c r="A459">
        <v>72807</v>
      </c>
      <c r="B459" s="2">
        <v>140.4</v>
      </c>
      <c r="C459" s="2">
        <v>-128.75</v>
      </c>
      <c r="D459" s="2">
        <v>2.35</v>
      </c>
      <c r="E459" s="2">
        <v>968.7</v>
      </c>
      <c r="F459" s="2">
        <v>1981.49</v>
      </c>
      <c r="G459" s="2">
        <v>16.149999999999999</v>
      </c>
      <c r="H459" s="2">
        <v>0</v>
      </c>
      <c r="I459" s="2">
        <v>0</v>
      </c>
      <c r="J459" s="100">
        <f t="shared" si="7"/>
        <v>1871.24</v>
      </c>
      <c r="K459" s="2"/>
      <c r="L459" s="3"/>
      <c r="M459" s="108"/>
      <c r="N459" s="108"/>
      <c r="O459" s="2">
        <v>415.95</v>
      </c>
      <c r="P459" s="3"/>
    </row>
    <row r="460" spans="1:16" x14ac:dyDescent="0.3">
      <c r="A460">
        <v>72808</v>
      </c>
      <c r="B460" s="2">
        <v>189131.61</v>
      </c>
      <c r="C460" s="2">
        <v>373646.6</v>
      </c>
      <c r="D460" s="2">
        <v>3152.19</v>
      </c>
      <c r="E460" s="2">
        <v>3833.61</v>
      </c>
      <c r="F460" s="2">
        <v>7841.82</v>
      </c>
      <c r="G460" s="2">
        <v>63.88</v>
      </c>
      <c r="H460" s="2">
        <v>0</v>
      </c>
      <c r="I460" s="2">
        <v>0</v>
      </c>
      <c r="J460" s="100">
        <f t="shared" si="7"/>
        <v>384704.49</v>
      </c>
      <c r="K460" s="2"/>
      <c r="L460" s="3"/>
      <c r="M460" s="108"/>
      <c r="N460" s="108"/>
      <c r="O460" s="2">
        <v>13010.13</v>
      </c>
      <c r="P460" s="3"/>
    </row>
    <row r="461" spans="1:16" x14ac:dyDescent="0.3">
      <c r="A461">
        <v>72809</v>
      </c>
      <c r="B461" s="2">
        <v>119222.83</v>
      </c>
      <c r="C461" s="2">
        <v>234592.32</v>
      </c>
      <c r="D461" s="2">
        <v>1987.08</v>
      </c>
      <c r="E461" s="2">
        <v>730.35</v>
      </c>
      <c r="F461" s="2">
        <v>1493.97</v>
      </c>
      <c r="G461" s="2">
        <v>12.18</v>
      </c>
      <c r="H461" s="2">
        <v>0</v>
      </c>
      <c r="I461" s="2">
        <v>0</v>
      </c>
      <c r="J461" s="100">
        <f t="shared" si="7"/>
        <v>238085.55</v>
      </c>
      <c r="K461" s="2"/>
      <c r="L461" s="3"/>
      <c r="M461" s="108"/>
      <c r="N461" s="108"/>
      <c r="O461" s="2">
        <v>9283.77</v>
      </c>
      <c r="P461" s="3"/>
    </row>
    <row r="462" spans="1:16" x14ac:dyDescent="0.3">
      <c r="A462">
        <v>72810</v>
      </c>
      <c r="B462" s="2">
        <v>12260.7</v>
      </c>
      <c r="C462" s="2">
        <v>25079.89</v>
      </c>
      <c r="D462" s="2">
        <v>204.34</v>
      </c>
      <c r="E462" s="2">
        <v>0</v>
      </c>
      <c r="F462" s="2">
        <v>0</v>
      </c>
      <c r="G462" s="2">
        <v>0</v>
      </c>
      <c r="H462" s="2">
        <v>0</v>
      </c>
      <c r="I462" s="2">
        <v>0</v>
      </c>
      <c r="J462" s="100">
        <f t="shared" si="7"/>
        <v>25284.23</v>
      </c>
      <c r="K462" s="2"/>
      <c r="L462" s="3"/>
      <c r="M462" s="108"/>
      <c r="N462" s="108"/>
      <c r="O462" s="2">
        <v>0</v>
      </c>
      <c r="P462" s="3"/>
    </row>
    <row r="463" spans="1:16" x14ac:dyDescent="0.3">
      <c r="A463">
        <v>72901</v>
      </c>
      <c r="B463" s="2">
        <v>1804404.62</v>
      </c>
      <c r="C463" s="2">
        <v>3563777.81</v>
      </c>
      <c r="D463" s="2">
        <v>30102.89</v>
      </c>
      <c r="E463" s="2">
        <v>65383.87</v>
      </c>
      <c r="F463" s="2">
        <v>133745.69</v>
      </c>
      <c r="G463" s="2">
        <v>1089.73</v>
      </c>
      <c r="H463" s="2">
        <v>0</v>
      </c>
      <c r="I463" s="2">
        <v>0</v>
      </c>
      <c r="J463" s="100">
        <f t="shared" si="7"/>
        <v>3728716.12</v>
      </c>
      <c r="K463" s="2"/>
      <c r="L463" s="3"/>
      <c r="M463" s="108"/>
      <c r="N463" s="108"/>
      <c r="O463" s="2">
        <v>132028.34</v>
      </c>
      <c r="P463" s="3"/>
    </row>
    <row r="464" spans="1:16" x14ac:dyDescent="0.3">
      <c r="A464">
        <v>72902</v>
      </c>
      <c r="B464" s="2">
        <v>438631.74</v>
      </c>
      <c r="C464" s="2">
        <v>855281.36</v>
      </c>
      <c r="D464" s="2">
        <v>7310.62</v>
      </c>
      <c r="E464" s="2">
        <v>4518.43</v>
      </c>
      <c r="F464" s="2">
        <v>9242.85</v>
      </c>
      <c r="G464" s="2">
        <v>75.33</v>
      </c>
      <c r="H464" s="2">
        <v>0</v>
      </c>
      <c r="I464" s="2">
        <v>0</v>
      </c>
      <c r="J464" s="100">
        <f t="shared" si="7"/>
        <v>871910.15999999992</v>
      </c>
      <c r="K464" s="2"/>
      <c r="L464" s="3"/>
      <c r="M464" s="108"/>
      <c r="N464" s="108"/>
      <c r="O464" s="2">
        <v>41963.88</v>
      </c>
      <c r="P464" s="3"/>
    </row>
    <row r="465" spans="1:16" x14ac:dyDescent="0.3">
      <c r="A465">
        <v>72904</v>
      </c>
      <c r="B465" s="2">
        <v>19321.05</v>
      </c>
      <c r="C465" s="2">
        <v>39062.5</v>
      </c>
      <c r="D465" s="2">
        <v>322</v>
      </c>
      <c r="E465" s="2">
        <v>1856.92</v>
      </c>
      <c r="F465" s="2">
        <v>3798.56</v>
      </c>
      <c r="G465" s="2">
        <v>30.95</v>
      </c>
      <c r="H465" s="2">
        <v>0</v>
      </c>
      <c r="I465" s="2">
        <v>0</v>
      </c>
      <c r="J465" s="100">
        <f t="shared" si="7"/>
        <v>43214.009999999995</v>
      </c>
      <c r="K465" s="2"/>
      <c r="L465" s="3"/>
      <c r="M465" s="108"/>
      <c r="N465" s="108"/>
      <c r="O465" s="2">
        <v>459.25</v>
      </c>
      <c r="P465" s="3"/>
    </row>
    <row r="466" spans="1:16" x14ac:dyDescent="0.3">
      <c r="A466">
        <v>72905</v>
      </c>
      <c r="B466" s="2">
        <v>604225.81999999995</v>
      </c>
      <c r="C466" s="2">
        <v>1235977.43</v>
      </c>
      <c r="D466" s="2">
        <v>10070.48</v>
      </c>
      <c r="E466" s="2">
        <v>8341.1200000000008</v>
      </c>
      <c r="F466" s="2">
        <v>17062.259999999998</v>
      </c>
      <c r="G466" s="2">
        <v>139.02000000000001</v>
      </c>
      <c r="H466" s="2">
        <v>0</v>
      </c>
      <c r="I466" s="2">
        <v>0</v>
      </c>
      <c r="J466" s="100">
        <f t="shared" si="7"/>
        <v>1263249.19</v>
      </c>
      <c r="K466" s="2"/>
      <c r="L466" s="3"/>
      <c r="M466" s="108"/>
      <c r="N466" s="108"/>
      <c r="O466" s="2">
        <v>0</v>
      </c>
      <c r="P466" s="3"/>
    </row>
    <row r="467" spans="1:16" x14ac:dyDescent="0.3">
      <c r="A467">
        <v>72907</v>
      </c>
      <c r="B467" s="2">
        <v>331443.26</v>
      </c>
      <c r="C467" s="2">
        <v>648244.37</v>
      </c>
      <c r="D467" s="2">
        <v>5523.99</v>
      </c>
      <c r="E467" s="2">
        <v>6869.06</v>
      </c>
      <c r="F467" s="2">
        <v>14050.97</v>
      </c>
      <c r="G467" s="2">
        <v>114.47</v>
      </c>
      <c r="H467" s="2">
        <v>0</v>
      </c>
      <c r="I467" s="2">
        <v>0</v>
      </c>
      <c r="J467" s="100">
        <f t="shared" si="7"/>
        <v>667933.79999999993</v>
      </c>
      <c r="K467" s="2"/>
      <c r="L467" s="3"/>
      <c r="M467" s="108"/>
      <c r="N467" s="108"/>
      <c r="O467" s="2">
        <v>29739.54</v>
      </c>
      <c r="P467" s="3"/>
    </row>
    <row r="468" spans="1:16" x14ac:dyDescent="0.3">
      <c r="A468">
        <v>72908</v>
      </c>
      <c r="B468" s="2">
        <v>53414.38</v>
      </c>
      <c r="C468" s="2">
        <v>103596.25</v>
      </c>
      <c r="D468" s="2">
        <v>890.24</v>
      </c>
      <c r="E468" s="2">
        <v>729</v>
      </c>
      <c r="F468" s="2">
        <v>1491.21</v>
      </c>
      <c r="G468" s="2">
        <v>12.15</v>
      </c>
      <c r="H468" s="2">
        <v>0</v>
      </c>
      <c r="I468" s="2">
        <v>0</v>
      </c>
      <c r="J468" s="100">
        <f t="shared" si="7"/>
        <v>105989.85</v>
      </c>
      <c r="K468" s="2"/>
      <c r="L468" s="3"/>
      <c r="M468" s="108"/>
      <c r="N468" s="108"/>
      <c r="O468" s="2">
        <v>5665.35</v>
      </c>
      <c r="P468" s="3"/>
    </row>
    <row r="469" spans="1:16" x14ac:dyDescent="0.3">
      <c r="A469">
        <v>72909</v>
      </c>
      <c r="B469" s="2">
        <v>57058.36</v>
      </c>
      <c r="C469" s="2">
        <v>112876.28</v>
      </c>
      <c r="D469" s="2">
        <v>951.04</v>
      </c>
      <c r="E469" s="2">
        <v>7550.95</v>
      </c>
      <c r="F469" s="2">
        <v>15445.93</v>
      </c>
      <c r="G469" s="2">
        <v>125.85</v>
      </c>
      <c r="H469" s="2">
        <v>0</v>
      </c>
      <c r="I469" s="2">
        <v>0</v>
      </c>
      <c r="J469" s="100">
        <f t="shared" si="7"/>
        <v>129399.09999999999</v>
      </c>
      <c r="K469" s="2"/>
      <c r="L469" s="3"/>
      <c r="M469" s="108"/>
      <c r="N469" s="108"/>
      <c r="O469" s="2">
        <v>3839.75</v>
      </c>
      <c r="P469" s="3"/>
    </row>
    <row r="470" spans="1:16" x14ac:dyDescent="0.3">
      <c r="A470">
        <v>72910</v>
      </c>
      <c r="B470" s="2">
        <v>255201.48</v>
      </c>
      <c r="C470" s="2">
        <v>522028.89</v>
      </c>
      <c r="D470" s="2">
        <v>4253.33</v>
      </c>
      <c r="E470" s="2">
        <v>0</v>
      </c>
      <c r="F470" s="2">
        <v>0</v>
      </c>
      <c r="G470" s="2">
        <v>0</v>
      </c>
      <c r="H470" s="2">
        <v>0</v>
      </c>
      <c r="I470" s="2">
        <v>0</v>
      </c>
      <c r="J470" s="100">
        <f t="shared" si="7"/>
        <v>526282.22</v>
      </c>
      <c r="K470" s="2"/>
      <c r="L470" s="3"/>
      <c r="M470" s="108"/>
      <c r="N470" s="108"/>
      <c r="O470" s="2">
        <v>0</v>
      </c>
      <c r="P470" s="3"/>
    </row>
    <row r="471" spans="1:16" x14ac:dyDescent="0.3">
      <c r="A471">
        <v>72911</v>
      </c>
      <c r="B471" s="2">
        <v>58401.08</v>
      </c>
      <c r="C471" s="2">
        <v>115008.66</v>
      </c>
      <c r="D471" s="2">
        <v>973.44</v>
      </c>
      <c r="E471" s="2">
        <v>2240.4899999999998</v>
      </c>
      <c r="F471" s="2">
        <v>4583.3500000000004</v>
      </c>
      <c r="G471" s="2">
        <v>37.35</v>
      </c>
      <c r="H471" s="2">
        <v>0</v>
      </c>
      <c r="I471" s="2">
        <v>0</v>
      </c>
      <c r="J471" s="100">
        <f t="shared" si="7"/>
        <v>120602.80000000002</v>
      </c>
      <c r="K471" s="2"/>
      <c r="L471" s="3"/>
      <c r="M471" s="108"/>
      <c r="N471" s="108"/>
      <c r="O471" s="2">
        <v>4461.0200000000004</v>
      </c>
      <c r="P471" s="3"/>
    </row>
    <row r="472" spans="1:16" x14ac:dyDescent="0.3">
      <c r="A472">
        <v>72912</v>
      </c>
      <c r="B472" s="2">
        <v>46807.57</v>
      </c>
      <c r="C472" s="2">
        <v>95678.7</v>
      </c>
      <c r="D472" s="2">
        <v>780.11</v>
      </c>
      <c r="E472" s="2">
        <v>3734.02</v>
      </c>
      <c r="F472" s="2">
        <v>7638.12</v>
      </c>
      <c r="G472" s="2">
        <v>62.24</v>
      </c>
      <c r="H472" s="2">
        <v>0</v>
      </c>
      <c r="I472" s="2">
        <v>0</v>
      </c>
      <c r="J472" s="100">
        <f t="shared" si="7"/>
        <v>104159.17</v>
      </c>
      <c r="K472" s="2"/>
      <c r="L472" s="3"/>
      <c r="M472" s="108"/>
      <c r="N472" s="108"/>
      <c r="O472" s="2">
        <v>0</v>
      </c>
      <c r="P472" s="3"/>
    </row>
    <row r="473" spans="1:16" x14ac:dyDescent="0.3">
      <c r="A473">
        <v>72913</v>
      </c>
      <c r="B473" s="2">
        <v>3459.04</v>
      </c>
      <c r="C473" s="2">
        <v>7075.78</v>
      </c>
      <c r="D473" s="2">
        <v>0</v>
      </c>
      <c r="E473" s="2">
        <v>0</v>
      </c>
      <c r="F473" s="2">
        <v>0</v>
      </c>
      <c r="G473" s="2">
        <v>0</v>
      </c>
      <c r="H473" s="2">
        <v>0</v>
      </c>
      <c r="I473" s="2">
        <v>0</v>
      </c>
      <c r="J473" s="100">
        <f t="shared" si="7"/>
        <v>7075.78</v>
      </c>
      <c r="K473" s="2"/>
      <c r="L473" s="3"/>
      <c r="M473" s="108"/>
      <c r="N473" s="108"/>
      <c r="O473" s="2">
        <v>0</v>
      </c>
      <c r="P473" s="3"/>
    </row>
    <row r="474" spans="1:16" x14ac:dyDescent="0.3">
      <c r="A474">
        <v>72915</v>
      </c>
      <c r="B474" s="2">
        <v>6425.52</v>
      </c>
      <c r="C474" s="2">
        <v>13143.69</v>
      </c>
      <c r="D474" s="2">
        <v>107.07</v>
      </c>
      <c r="E474" s="2">
        <v>0</v>
      </c>
      <c r="F474" s="2">
        <v>0</v>
      </c>
      <c r="G474" s="2">
        <v>0</v>
      </c>
      <c r="H474" s="2">
        <v>0</v>
      </c>
      <c r="I474" s="2">
        <v>0</v>
      </c>
      <c r="J474" s="100">
        <f t="shared" si="7"/>
        <v>13250.76</v>
      </c>
      <c r="K474" s="2"/>
      <c r="L474" s="3"/>
      <c r="M474" s="108"/>
      <c r="N474" s="108"/>
      <c r="O474" s="2">
        <v>0</v>
      </c>
      <c r="P474" s="3"/>
    </row>
    <row r="475" spans="1:16" x14ac:dyDescent="0.3">
      <c r="A475">
        <v>72916</v>
      </c>
      <c r="B475" s="2">
        <v>16169.6</v>
      </c>
      <c r="C475" s="2">
        <v>33075.97</v>
      </c>
      <c r="D475" s="2">
        <v>0</v>
      </c>
      <c r="E475" s="2">
        <v>0</v>
      </c>
      <c r="F475" s="2">
        <v>0</v>
      </c>
      <c r="G475" s="2">
        <v>0</v>
      </c>
      <c r="H475" s="2">
        <v>0</v>
      </c>
      <c r="I475" s="2">
        <v>0</v>
      </c>
      <c r="J475" s="100">
        <f t="shared" si="7"/>
        <v>33075.97</v>
      </c>
      <c r="K475" s="2"/>
      <c r="L475" s="3"/>
      <c r="M475" s="108"/>
      <c r="N475" s="108"/>
      <c r="O475" s="2">
        <v>0</v>
      </c>
      <c r="P475" s="3"/>
    </row>
    <row r="476" spans="1:16" x14ac:dyDescent="0.3">
      <c r="A476">
        <v>73001</v>
      </c>
      <c r="B476" s="2">
        <v>302491.19</v>
      </c>
      <c r="C476" s="2">
        <v>590370.6</v>
      </c>
      <c r="D476" s="2">
        <v>5041.6000000000004</v>
      </c>
      <c r="E476" s="2">
        <v>30957.15</v>
      </c>
      <c r="F476" s="2">
        <v>63324.53</v>
      </c>
      <c r="G476" s="2">
        <v>515.92999999999995</v>
      </c>
      <c r="H476" s="2">
        <v>0</v>
      </c>
      <c r="I476" s="2">
        <v>0</v>
      </c>
      <c r="J476" s="100">
        <f t="shared" si="7"/>
        <v>659252.66</v>
      </c>
      <c r="K476" s="2"/>
      <c r="L476" s="3"/>
      <c r="M476" s="108"/>
      <c r="N476" s="108"/>
      <c r="O476" s="2">
        <v>28390.92</v>
      </c>
      <c r="P476" s="3"/>
    </row>
    <row r="477" spans="1:16" x14ac:dyDescent="0.3">
      <c r="A477">
        <v>73002</v>
      </c>
      <c r="B477" s="2">
        <v>944000.39</v>
      </c>
      <c r="C477" s="2">
        <v>1857480.78</v>
      </c>
      <c r="D477" s="2">
        <v>15751.05</v>
      </c>
      <c r="E477" s="2">
        <v>65281.67</v>
      </c>
      <c r="F477" s="2">
        <v>133537.44</v>
      </c>
      <c r="G477" s="2">
        <v>1088.07</v>
      </c>
      <c r="H477" s="2">
        <v>0</v>
      </c>
      <c r="I477" s="2">
        <v>0</v>
      </c>
      <c r="J477" s="100">
        <f t="shared" si="7"/>
        <v>2007857.34</v>
      </c>
      <c r="K477" s="2"/>
      <c r="L477" s="3"/>
      <c r="M477" s="108"/>
      <c r="N477" s="108"/>
      <c r="O477" s="2">
        <v>75673.61</v>
      </c>
      <c r="P477" s="3"/>
    </row>
    <row r="478" spans="1:16" x14ac:dyDescent="0.3">
      <c r="A478">
        <v>73003</v>
      </c>
      <c r="B478" s="2">
        <v>462423.83</v>
      </c>
      <c r="C478" s="2">
        <v>945913.87</v>
      </c>
      <c r="D478" s="2">
        <v>7707.04</v>
      </c>
      <c r="E478" s="2">
        <v>4860.72</v>
      </c>
      <c r="F478" s="2">
        <v>9942.73</v>
      </c>
      <c r="G478" s="2">
        <v>81.010000000000005</v>
      </c>
      <c r="H478" s="2">
        <v>0</v>
      </c>
      <c r="I478" s="2">
        <v>0</v>
      </c>
      <c r="J478" s="100">
        <f t="shared" si="7"/>
        <v>963644.65</v>
      </c>
      <c r="K478" s="2"/>
      <c r="L478" s="3"/>
      <c r="M478" s="108"/>
      <c r="N478" s="108"/>
      <c r="O478" s="2">
        <v>0</v>
      </c>
      <c r="P478" s="3"/>
    </row>
    <row r="479" spans="1:16" x14ac:dyDescent="0.3">
      <c r="A479">
        <v>73004</v>
      </c>
      <c r="B479" s="2">
        <v>53702.73</v>
      </c>
      <c r="C479" s="2">
        <v>109851.53</v>
      </c>
      <c r="D479" s="2">
        <v>895.03</v>
      </c>
      <c r="E479" s="2">
        <v>0</v>
      </c>
      <c r="F479" s="2">
        <v>0</v>
      </c>
      <c r="G479" s="2">
        <v>0</v>
      </c>
      <c r="H479" s="2">
        <v>0</v>
      </c>
      <c r="I479" s="2">
        <v>0</v>
      </c>
      <c r="J479" s="100">
        <f t="shared" si="7"/>
        <v>110746.56</v>
      </c>
      <c r="K479" s="2"/>
      <c r="L479" s="3"/>
      <c r="M479" s="108"/>
      <c r="N479" s="108"/>
      <c r="O479" s="2">
        <v>0</v>
      </c>
      <c r="P479" s="3"/>
    </row>
    <row r="480" spans="1:16" x14ac:dyDescent="0.3">
      <c r="A480">
        <v>73005</v>
      </c>
      <c r="B480" s="2">
        <v>8339.18</v>
      </c>
      <c r="C480" s="2">
        <v>15608.74</v>
      </c>
      <c r="D480" s="2">
        <v>138.97</v>
      </c>
      <c r="E480" s="2">
        <v>225</v>
      </c>
      <c r="F480" s="2">
        <v>460.24</v>
      </c>
      <c r="G480" s="2">
        <v>3.76</v>
      </c>
      <c r="H480" s="2">
        <v>0</v>
      </c>
      <c r="I480" s="2">
        <v>0</v>
      </c>
      <c r="J480" s="100">
        <f t="shared" si="7"/>
        <v>16211.71</v>
      </c>
      <c r="K480" s="2"/>
      <c r="L480" s="3"/>
      <c r="M480" s="108"/>
      <c r="N480" s="108"/>
      <c r="O480" s="2">
        <v>1449.04</v>
      </c>
      <c r="P480" s="3"/>
    </row>
    <row r="481" spans="1:16" x14ac:dyDescent="0.3">
      <c r="A481">
        <v>73006</v>
      </c>
      <c r="B481" s="2">
        <v>630757.5</v>
      </c>
      <c r="C481" s="2">
        <v>1235360.01</v>
      </c>
      <c r="D481" s="2">
        <v>10512.69</v>
      </c>
      <c r="E481" s="2">
        <v>25954.68</v>
      </c>
      <c r="F481" s="2">
        <v>53091.83</v>
      </c>
      <c r="G481" s="2">
        <v>432.54</v>
      </c>
      <c r="H481" s="2">
        <v>0</v>
      </c>
      <c r="I481" s="2">
        <v>0</v>
      </c>
      <c r="J481" s="100">
        <f t="shared" si="7"/>
        <v>1299397.07</v>
      </c>
      <c r="K481" s="2"/>
      <c r="L481" s="3"/>
      <c r="M481" s="108"/>
      <c r="N481" s="108"/>
      <c r="O481" s="2">
        <v>54889.31</v>
      </c>
      <c r="P481" s="3"/>
    </row>
    <row r="482" spans="1:16" x14ac:dyDescent="0.3">
      <c r="A482">
        <v>73010</v>
      </c>
      <c r="B482" s="2">
        <v>234576.01</v>
      </c>
      <c r="C482" s="2">
        <v>479837.64</v>
      </c>
      <c r="D482" s="2">
        <v>3909.63</v>
      </c>
      <c r="E482" s="2">
        <v>892.84</v>
      </c>
      <c r="F482" s="2">
        <v>1826.58</v>
      </c>
      <c r="G482" s="2">
        <v>14.88</v>
      </c>
      <c r="H482" s="2">
        <v>0</v>
      </c>
      <c r="I482" s="2">
        <v>0</v>
      </c>
      <c r="J482" s="100">
        <f t="shared" si="7"/>
        <v>485588.73000000004</v>
      </c>
      <c r="K482" s="2"/>
      <c r="L482" s="3"/>
      <c r="M482" s="108"/>
      <c r="N482" s="108"/>
      <c r="O482" s="2">
        <v>0</v>
      </c>
      <c r="P482" s="3"/>
    </row>
    <row r="483" spans="1:16" x14ac:dyDescent="0.3">
      <c r="A483">
        <v>73013</v>
      </c>
      <c r="B483" s="2">
        <v>27921.4</v>
      </c>
      <c r="C483" s="2">
        <v>57114.86</v>
      </c>
      <c r="D483" s="2">
        <v>465.35</v>
      </c>
      <c r="E483" s="2">
        <v>0</v>
      </c>
      <c r="F483" s="2">
        <v>0</v>
      </c>
      <c r="G483" s="2">
        <v>0</v>
      </c>
      <c r="H483" s="2">
        <v>0</v>
      </c>
      <c r="I483" s="2">
        <v>0</v>
      </c>
      <c r="J483" s="100">
        <f t="shared" si="7"/>
        <v>57580.21</v>
      </c>
      <c r="K483" s="2"/>
      <c r="L483" s="3"/>
      <c r="M483" s="108"/>
      <c r="N483" s="108"/>
      <c r="O483" s="2">
        <v>0</v>
      </c>
      <c r="P483" s="3"/>
    </row>
    <row r="484" spans="1:16" x14ac:dyDescent="0.3">
      <c r="A484">
        <v>73101</v>
      </c>
      <c r="B484" s="2">
        <v>371773.29</v>
      </c>
      <c r="C484" s="2">
        <v>723573.66</v>
      </c>
      <c r="D484" s="2">
        <v>6196.31</v>
      </c>
      <c r="E484" s="2">
        <v>40184.959999999999</v>
      </c>
      <c r="F484" s="2">
        <v>82201.279999999999</v>
      </c>
      <c r="G484" s="2">
        <v>669.83</v>
      </c>
      <c r="H484" s="2">
        <v>0</v>
      </c>
      <c r="I484" s="2">
        <v>0</v>
      </c>
      <c r="J484" s="100">
        <f t="shared" si="7"/>
        <v>812641.08000000007</v>
      </c>
      <c r="K484" s="2"/>
      <c r="L484" s="3"/>
      <c r="M484" s="108"/>
      <c r="N484" s="108"/>
      <c r="O484" s="2">
        <v>36908.93</v>
      </c>
      <c r="P484" s="3"/>
    </row>
    <row r="485" spans="1:16" x14ac:dyDescent="0.3">
      <c r="A485">
        <v>73102</v>
      </c>
      <c r="B485" s="2">
        <v>102448.53</v>
      </c>
      <c r="C485" s="2">
        <v>197491.26</v>
      </c>
      <c r="D485" s="2">
        <v>1707.53</v>
      </c>
      <c r="E485" s="2">
        <v>20501.89</v>
      </c>
      <c r="F485" s="2">
        <v>41937.56</v>
      </c>
      <c r="G485" s="2">
        <v>341.68</v>
      </c>
      <c r="H485" s="2">
        <v>0</v>
      </c>
      <c r="I485" s="2">
        <v>0</v>
      </c>
      <c r="J485" s="100">
        <f t="shared" si="7"/>
        <v>241478.02999999997</v>
      </c>
      <c r="K485" s="2"/>
      <c r="L485" s="3"/>
      <c r="M485" s="108"/>
      <c r="N485" s="108"/>
      <c r="O485" s="2">
        <v>12073.65</v>
      </c>
      <c r="P485" s="3"/>
    </row>
    <row r="486" spans="1:16" x14ac:dyDescent="0.3">
      <c r="A486">
        <v>73105</v>
      </c>
      <c r="B486" s="2">
        <v>289546.38</v>
      </c>
      <c r="C486" s="2">
        <v>563875.01</v>
      </c>
      <c r="D486" s="2">
        <v>4825.76</v>
      </c>
      <c r="E486" s="2">
        <v>14076.16</v>
      </c>
      <c r="F486" s="2">
        <v>28793.599999999999</v>
      </c>
      <c r="G486" s="2">
        <v>234.56</v>
      </c>
      <c r="H486" s="2">
        <v>0</v>
      </c>
      <c r="I486" s="2">
        <v>0</v>
      </c>
      <c r="J486" s="100">
        <f t="shared" si="7"/>
        <v>597728.93000000005</v>
      </c>
      <c r="K486" s="2"/>
      <c r="L486" s="3"/>
      <c r="M486" s="108"/>
      <c r="N486" s="108"/>
      <c r="O486" s="2">
        <v>28407.88</v>
      </c>
      <c r="P486" s="3"/>
    </row>
    <row r="487" spans="1:16" x14ac:dyDescent="0.3">
      <c r="A487">
        <v>73109</v>
      </c>
      <c r="B487" s="2">
        <v>6262.32</v>
      </c>
      <c r="C487" s="2">
        <v>12810.27</v>
      </c>
      <c r="D487" s="2">
        <v>0</v>
      </c>
      <c r="E487" s="2">
        <v>492.41</v>
      </c>
      <c r="F487" s="2">
        <v>1007.27</v>
      </c>
      <c r="G487" s="2">
        <v>0</v>
      </c>
      <c r="H487" s="2">
        <v>0</v>
      </c>
      <c r="I487" s="2">
        <v>0</v>
      </c>
      <c r="J487" s="100">
        <f t="shared" si="7"/>
        <v>13817.54</v>
      </c>
      <c r="K487" s="2"/>
      <c r="L487" s="3"/>
      <c r="M487" s="108"/>
      <c r="N487" s="108"/>
      <c r="O487" s="2">
        <v>0</v>
      </c>
      <c r="P487" s="3"/>
    </row>
    <row r="488" spans="1:16" x14ac:dyDescent="0.3">
      <c r="A488">
        <v>73201</v>
      </c>
      <c r="B488" s="2">
        <v>4680401.3499999996</v>
      </c>
      <c r="C488" s="2">
        <v>9205629.5299999993</v>
      </c>
      <c r="D488" s="2">
        <v>78006.86</v>
      </c>
      <c r="E488" s="2">
        <v>69807.56</v>
      </c>
      <c r="F488" s="2">
        <v>142796.07999999999</v>
      </c>
      <c r="G488" s="2">
        <v>1163.45</v>
      </c>
      <c r="H488" s="2">
        <v>0</v>
      </c>
      <c r="I488" s="2">
        <v>0</v>
      </c>
      <c r="J488" s="100">
        <f t="shared" si="7"/>
        <v>9427595.9199999981</v>
      </c>
      <c r="K488" s="2"/>
      <c r="L488" s="3"/>
      <c r="M488" s="108"/>
      <c r="N488" s="108"/>
      <c r="O488" s="2">
        <v>368403.12</v>
      </c>
      <c r="P488" s="3"/>
    </row>
    <row r="489" spans="1:16" x14ac:dyDescent="0.3">
      <c r="A489">
        <v>73202</v>
      </c>
      <c r="B489" s="2">
        <v>743579.3</v>
      </c>
      <c r="C489" s="2">
        <v>1465509.76</v>
      </c>
      <c r="D489" s="2">
        <v>12392.97</v>
      </c>
      <c r="E489" s="2">
        <v>6817.52</v>
      </c>
      <c r="F489" s="2">
        <v>13945.77</v>
      </c>
      <c r="G489" s="2">
        <v>113.62</v>
      </c>
      <c r="H489" s="2">
        <v>0</v>
      </c>
      <c r="I489" s="2">
        <v>0</v>
      </c>
      <c r="J489" s="100">
        <f t="shared" si="7"/>
        <v>1491962.12</v>
      </c>
      <c r="K489" s="2"/>
      <c r="L489" s="3"/>
      <c r="M489" s="108"/>
      <c r="N489" s="108"/>
      <c r="O489" s="2">
        <v>55521.2</v>
      </c>
      <c r="P489" s="3"/>
    </row>
    <row r="490" spans="1:16" x14ac:dyDescent="0.3">
      <c r="A490">
        <v>73203</v>
      </c>
      <c r="B490" s="2">
        <v>795451.73</v>
      </c>
      <c r="C490" s="2">
        <v>1562034.41</v>
      </c>
      <c r="D490" s="2">
        <v>13257.57</v>
      </c>
      <c r="E490" s="2">
        <v>40787</v>
      </c>
      <c r="F490" s="2">
        <v>83431.820000000007</v>
      </c>
      <c r="G490" s="2">
        <v>679.81</v>
      </c>
      <c r="H490" s="2">
        <v>0</v>
      </c>
      <c r="I490" s="2">
        <v>0</v>
      </c>
      <c r="J490" s="100">
        <f t="shared" si="7"/>
        <v>1659403.61</v>
      </c>
      <c r="K490" s="2"/>
      <c r="L490" s="3"/>
      <c r="M490" s="108"/>
      <c r="N490" s="108"/>
      <c r="O490" s="2">
        <v>65106.53</v>
      </c>
      <c r="P490" s="3"/>
    </row>
    <row r="491" spans="1:16" x14ac:dyDescent="0.3">
      <c r="A491">
        <v>73204</v>
      </c>
      <c r="B491" s="2">
        <v>31532126.719999999</v>
      </c>
      <c r="C491" s="2">
        <v>64500623.229999997</v>
      </c>
      <c r="D491" s="2">
        <v>525535.54</v>
      </c>
      <c r="E491" s="2">
        <v>757519.02</v>
      </c>
      <c r="F491" s="2">
        <v>1549538.19</v>
      </c>
      <c r="G491" s="2">
        <v>12625.32</v>
      </c>
      <c r="H491" s="2">
        <v>0</v>
      </c>
      <c r="I491" s="2">
        <v>0</v>
      </c>
      <c r="J491" s="100">
        <f t="shared" si="7"/>
        <v>66588322.279999994</v>
      </c>
      <c r="K491" s="2"/>
      <c r="L491" s="3"/>
      <c r="M491" s="108"/>
      <c r="N491" s="108"/>
      <c r="O491" s="2">
        <v>0</v>
      </c>
      <c r="P491" s="3"/>
    </row>
    <row r="492" spans="1:16" x14ac:dyDescent="0.3">
      <c r="A492">
        <v>73205</v>
      </c>
      <c r="B492" s="2">
        <v>648699.42000000004</v>
      </c>
      <c r="C492" s="2">
        <v>1274365.43</v>
      </c>
      <c r="D492" s="2">
        <v>10811.6</v>
      </c>
      <c r="E492" s="2">
        <v>7118.46</v>
      </c>
      <c r="F492" s="2">
        <v>14561.32</v>
      </c>
      <c r="G492" s="2">
        <v>118.64</v>
      </c>
      <c r="H492" s="2">
        <v>0</v>
      </c>
      <c r="I492" s="2">
        <v>0</v>
      </c>
      <c r="J492" s="100">
        <f t="shared" si="7"/>
        <v>1299856.99</v>
      </c>
      <c r="K492" s="2"/>
      <c r="L492" s="3"/>
      <c r="M492" s="108"/>
      <c r="N492" s="108"/>
      <c r="O492" s="2">
        <v>52584.28</v>
      </c>
      <c r="P492" s="3"/>
    </row>
    <row r="493" spans="1:16" x14ac:dyDescent="0.3">
      <c r="A493">
        <v>73206</v>
      </c>
      <c r="B493" s="2">
        <v>156249.98000000001</v>
      </c>
      <c r="C493" s="2">
        <v>306720.90999999997</v>
      </c>
      <c r="D493" s="2">
        <v>2604.1799999999998</v>
      </c>
      <c r="E493" s="2">
        <v>17045.82</v>
      </c>
      <c r="F493" s="2">
        <v>34868.129999999997</v>
      </c>
      <c r="G493" s="2">
        <v>284.10000000000002</v>
      </c>
      <c r="H493" s="2">
        <v>0</v>
      </c>
      <c r="I493" s="2">
        <v>0</v>
      </c>
      <c r="J493" s="100">
        <f t="shared" si="7"/>
        <v>344477.31999999995</v>
      </c>
      <c r="K493" s="2"/>
      <c r="L493" s="3"/>
      <c r="M493" s="108"/>
      <c r="N493" s="108"/>
      <c r="O493" s="2">
        <v>12897.54</v>
      </c>
      <c r="P493" s="3"/>
    </row>
    <row r="494" spans="1:16" x14ac:dyDescent="0.3">
      <c r="A494">
        <v>73207</v>
      </c>
      <c r="B494" s="2">
        <v>401626.49</v>
      </c>
      <c r="C494" s="2">
        <v>821549.96</v>
      </c>
      <c r="D494" s="2">
        <v>6693.86</v>
      </c>
      <c r="E494" s="2">
        <v>41202.93</v>
      </c>
      <c r="F494" s="2">
        <v>84282.82</v>
      </c>
      <c r="G494" s="2">
        <v>686.76</v>
      </c>
      <c r="H494" s="2">
        <v>0</v>
      </c>
      <c r="I494" s="2">
        <v>0</v>
      </c>
      <c r="J494" s="100">
        <f t="shared" si="7"/>
        <v>913213.4</v>
      </c>
      <c r="K494" s="2"/>
      <c r="L494" s="3"/>
      <c r="M494" s="108"/>
      <c r="N494" s="108"/>
      <c r="O494" s="2">
        <v>0</v>
      </c>
      <c r="P494" s="3"/>
    </row>
    <row r="495" spans="1:16" x14ac:dyDescent="0.3">
      <c r="A495">
        <v>73208</v>
      </c>
      <c r="B495" s="2">
        <v>402403.97</v>
      </c>
      <c r="C495" s="2">
        <v>825110.47</v>
      </c>
      <c r="D495" s="2">
        <v>6706.75</v>
      </c>
      <c r="E495" s="2">
        <v>8272.92</v>
      </c>
      <c r="F495" s="2">
        <v>16922.580000000002</v>
      </c>
      <c r="G495" s="2">
        <v>137.91</v>
      </c>
      <c r="H495" s="2">
        <v>0</v>
      </c>
      <c r="I495" s="2">
        <v>0</v>
      </c>
      <c r="J495" s="100">
        <f t="shared" si="7"/>
        <v>848877.71</v>
      </c>
      <c r="K495" s="2"/>
      <c r="L495" s="3"/>
      <c r="M495" s="108"/>
      <c r="N495" s="108"/>
      <c r="O495" s="2">
        <v>0</v>
      </c>
      <c r="P495" s="3"/>
    </row>
    <row r="496" spans="1:16" x14ac:dyDescent="0.3">
      <c r="A496">
        <v>73209</v>
      </c>
      <c r="B496" s="2">
        <v>37301.199999999997</v>
      </c>
      <c r="C496" s="2">
        <v>74508.47</v>
      </c>
      <c r="D496" s="2">
        <v>621.70000000000005</v>
      </c>
      <c r="E496" s="2">
        <v>444.96</v>
      </c>
      <c r="F496" s="2">
        <v>910.2</v>
      </c>
      <c r="G496" s="2">
        <v>7.4</v>
      </c>
      <c r="H496" s="2">
        <v>0</v>
      </c>
      <c r="I496" s="2">
        <v>0</v>
      </c>
      <c r="J496" s="100">
        <f t="shared" si="7"/>
        <v>76047.76999999999</v>
      </c>
      <c r="K496" s="2"/>
      <c r="L496" s="3"/>
      <c r="M496" s="108"/>
      <c r="N496" s="108"/>
      <c r="O496" s="2">
        <v>1793.2</v>
      </c>
      <c r="P496" s="3"/>
    </row>
    <row r="497" spans="1:16" x14ac:dyDescent="0.3">
      <c r="A497">
        <v>73212</v>
      </c>
      <c r="B497" s="2">
        <v>8634.25</v>
      </c>
      <c r="C497" s="2">
        <v>16900.759999999998</v>
      </c>
      <c r="D497" s="2">
        <v>143.91</v>
      </c>
      <c r="E497" s="2">
        <v>0</v>
      </c>
      <c r="F497" s="2">
        <v>0</v>
      </c>
      <c r="G497" s="2">
        <v>0</v>
      </c>
      <c r="H497" s="2">
        <v>0</v>
      </c>
      <c r="I497" s="2">
        <v>0</v>
      </c>
      <c r="J497" s="100">
        <f t="shared" si="7"/>
        <v>17044.669999999998</v>
      </c>
      <c r="K497" s="2"/>
      <c r="L497" s="3"/>
      <c r="M497" s="108"/>
      <c r="N497" s="108"/>
      <c r="O497" s="2">
        <v>761.34</v>
      </c>
      <c r="P497" s="3"/>
    </row>
    <row r="498" spans="1:16" x14ac:dyDescent="0.3">
      <c r="A498">
        <v>73213</v>
      </c>
      <c r="B498" s="2">
        <v>4035.08</v>
      </c>
      <c r="C498" s="2">
        <v>7927.74</v>
      </c>
      <c r="D498" s="2">
        <v>67.25</v>
      </c>
      <c r="E498" s="2">
        <v>0</v>
      </c>
      <c r="F498" s="2">
        <v>0</v>
      </c>
      <c r="G498" s="2">
        <v>0</v>
      </c>
      <c r="H498" s="2">
        <v>0</v>
      </c>
      <c r="I498" s="2">
        <v>0</v>
      </c>
      <c r="J498" s="100">
        <f t="shared" si="7"/>
        <v>7994.99</v>
      </c>
      <c r="K498" s="2"/>
      <c r="L498" s="3"/>
      <c r="M498" s="108"/>
      <c r="N498" s="108"/>
      <c r="O498" s="2">
        <v>326.22000000000003</v>
      </c>
      <c r="P498" s="3"/>
    </row>
    <row r="499" spans="1:16" x14ac:dyDescent="0.3">
      <c r="A499">
        <v>73215</v>
      </c>
      <c r="B499" s="2">
        <v>13840.01</v>
      </c>
      <c r="C499" s="2">
        <v>25623.67</v>
      </c>
      <c r="D499" s="2">
        <v>230.68</v>
      </c>
      <c r="E499" s="2">
        <v>1959.39</v>
      </c>
      <c r="F499" s="2">
        <v>4008.04</v>
      </c>
      <c r="G499" s="2">
        <v>32.65</v>
      </c>
      <c r="H499" s="2">
        <v>0</v>
      </c>
      <c r="I499" s="2">
        <v>0</v>
      </c>
      <c r="J499" s="100">
        <f t="shared" si="7"/>
        <v>29895.040000000001</v>
      </c>
      <c r="K499" s="2"/>
      <c r="L499" s="3"/>
      <c r="M499" s="108"/>
      <c r="N499" s="108"/>
      <c r="O499" s="2">
        <v>2687.81</v>
      </c>
      <c r="P499" s="3"/>
    </row>
    <row r="500" spans="1:16" x14ac:dyDescent="0.3">
      <c r="A500">
        <v>73216</v>
      </c>
      <c r="B500" s="2">
        <v>119696.53</v>
      </c>
      <c r="C500" s="2">
        <v>238007.05</v>
      </c>
      <c r="D500" s="2">
        <v>1994.94</v>
      </c>
      <c r="E500" s="2">
        <v>2549.85</v>
      </c>
      <c r="F500" s="2">
        <v>5215.78</v>
      </c>
      <c r="G500" s="2">
        <v>42.5</v>
      </c>
      <c r="H500" s="2">
        <v>0</v>
      </c>
      <c r="I500" s="2">
        <v>0</v>
      </c>
      <c r="J500" s="100">
        <f t="shared" si="7"/>
        <v>245260.27</v>
      </c>
      <c r="K500" s="2"/>
      <c r="L500" s="3"/>
      <c r="M500" s="108"/>
      <c r="N500" s="108"/>
      <c r="O500" s="2">
        <v>6838.58</v>
      </c>
      <c r="P500" s="3"/>
    </row>
    <row r="501" spans="1:16" x14ac:dyDescent="0.3">
      <c r="A501">
        <v>73217</v>
      </c>
      <c r="B501" s="2">
        <v>118793.84</v>
      </c>
      <c r="C501" s="2">
        <v>234553.91</v>
      </c>
      <c r="D501" s="2">
        <v>1979.84</v>
      </c>
      <c r="E501" s="2">
        <v>729.05</v>
      </c>
      <c r="F501" s="2">
        <v>1491.21</v>
      </c>
      <c r="G501" s="2">
        <v>12.15</v>
      </c>
      <c r="H501" s="2">
        <v>0</v>
      </c>
      <c r="I501" s="2">
        <v>0</v>
      </c>
      <c r="J501" s="100">
        <f t="shared" si="7"/>
        <v>238037.11</v>
      </c>
      <c r="K501" s="2"/>
      <c r="L501" s="3"/>
      <c r="M501" s="108"/>
      <c r="N501" s="108"/>
      <c r="O501" s="2">
        <v>8435.76</v>
      </c>
      <c r="P501" s="3"/>
    </row>
    <row r="502" spans="1:16" x14ac:dyDescent="0.3">
      <c r="A502">
        <v>73218</v>
      </c>
      <c r="B502" s="2">
        <v>6488.58</v>
      </c>
      <c r="C502" s="2">
        <v>13272.95</v>
      </c>
      <c r="D502" s="2">
        <v>108.15</v>
      </c>
      <c r="E502" s="2">
        <v>0</v>
      </c>
      <c r="F502" s="2">
        <v>0</v>
      </c>
      <c r="G502" s="2">
        <v>0</v>
      </c>
      <c r="H502" s="2">
        <v>0</v>
      </c>
      <c r="I502" s="2">
        <v>0</v>
      </c>
      <c r="J502" s="100">
        <f t="shared" si="7"/>
        <v>13381.1</v>
      </c>
      <c r="K502" s="2"/>
      <c r="L502" s="3"/>
      <c r="M502" s="108"/>
      <c r="N502" s="108"/>
      <c r="O502" s="2">
        <v>0</v>
      </c>
      <c r="P502" s="3"/>
    </row>
    <row r="503" spans="1:16" x14ac:dyDescent="0.3">
      <c r="A503">
        <v>73219</v>
      </c>
      <c r="B503" s="2">
        <v>38752.370000000003</v>
      </c>
      <c r="C503" s="2">
        <v>79269.919999999998</v>
      </c>
      <c r="D503" s="2">
        <v>645.86</v>
      </c>
      <c r="E503" s="2">
        <v>0</v>
      </c>
      <c r="F503" s="2">
        <v>0</v>
      </c>
      <c r="G503" s="2">
        <v>0</v>
      </c>
      <c r="H503" s="2">
        <v>0</v>
      </c>
      <c r="I503" s="2">
        <v>0</v>
      </c>
      <c r="J503" s="100">
        <f t="shared" si="7"/>
        <v>79915.78</v>
      </c>
      <c r="K503" s="2"/>
      <c r="L503" s="3"/>
      <c r="M503" s="108"/>
      <c r="N503" s="108"/>
      <c r="O503" s="2">
        <v>0</v>
      </c>
      <c r="P503" s="3"/>
    </row>
    <row r="504" spans="1:16" x14ac:dyDescent="0.3">
      <c r="A504">
        <v>73222</v>
      </c>
      <c r="B504" s="2">
        <v>234078.29</v>
      </c>
      <c r="C504" s="2">
        <v>478820.1</v>
      </c>
      <c r="D504" s="2">
        <v>3901.29</v>
      </c>
      <c r="E504" s="2">
        <v>0</v>
      </c>
      <c r="F504" s="2">
        <v>0</v>
      </c>
      <c r="G504" s="2">
        <v>0</v>
      </c>
      <c r="H504" s="2">
        <v>0</v>
      </c>
      <c r="I504" s="2">
        <v>0</v>
      </c>
      <c r="J504" s="100">
        <f t="shared" si="7"/>
        <v>482721.38999999996</v>
      </c>
      <c r="K504" s="2"/>
      <c r="L504" s="3"/>
      <c r="M504" s="108"/>
      <c r="N504" s="108"/>
      <c r="O504" s="2">
        <v>0</v>
      </c>
      <c r="P504" s="3"/>
    </row>
    <row r="505" spans="1:16" x14ac:dyDescent="0.3">
      <c r="A505">
        <v>73223</v>
      </c>
      <c r="B505" s="2">
        <v>9474.92</v>
      </c>
      <c r="C505" s="2">
        <v>18482.990000000002</v>
      </c>
      <c r="D505" s="2">
        <v>157.88</v>
      </c>
      <c r="E505" s="2">
        <v>48.6</v>
      </c>
      <c r="F505" s="2">
        <v>99.4</v>
      </c>
      <c r="G505" s="2">
        <v>0.8</v>
      </c>
      <c r="H505" s="2">
        <v>0</v>
      </c>
      <c r="I505" s="2">
        <v>0</v>
      </c>
      <c r="J505" s="100">
        <f t="shared" si="7"/>
        <v>18741.070000000003</v>
      </c>
      <c r="K505" s="2"/>
      <c r="L505" s="3"/>
      <c r="M505" s="108"/>
      <c r="N505" s="108"/>
      <c r="O505" s="2">
        <v>898.76</v>
      </c>
      <c r="P505" s="3"/>
    </row>
    <row r="506" spans="1:16" x14ac:dyDescent="0.3">
      <c r="A506">
        <v>73224</v>
      </c>
      <c r="B506" s="2">
        <v>175345.5</v>
      </c>
      <c r="C506" s="2">
        <v>303225.84999999998</v>
      </c>
      <c r="D506" s="2">
        <v>2922.4</v>
      </c>
      <c r="E506" s="2">
        <v>8761.59</v>
      </c>
      <c r="F506" s="2">
        <v>17980.55</v>
      </c>
      <c r="G506" s="2">
        <v>146.01</v>
      </c>
      <c r="H506" s="2">
        <v>0</v>
      </c>
      <c r="I506" s="2">
        <v>0</v>
      </c>
      <c r="J506" s="100">
        <f t="shared" si="7"/>
        <v>324274.81</v>
      </c>
      <c r="K506" s="2"/>
      <c r="L506" s="3"/>
      <c r="M506" s="108"/>
      <c r="N506" s="108"/>
      <c r="O506" s="2">
        <v>55394.06</v>
      </c>
      <c r="P506" s="3"/>
    </row>
    <row r="507" spans="1:16" x14ac:dyDescent="0.3">
      <c r="A507">
        <v>73225</v>
      </c>
      <c r="B507" s="2">
        <v>2962.79</v>
      </c>
      <c r="C507" s="2">
        <v>6060.5</v>
      </c>
      <c r="D507" s="2">
        <v>49.38</v>
      </c>
      <c r="E507" s="2">
        <v>0</v>
      </c>
      <c r="F507" s="2">
        <v>0</v>
      </c>
      <c r="G507" s="2">
        <v>0</v>
      </c>
      <c r="H507" s="2">
        <v>0</v>
      </c>
      <c r="I507" s="2">
        <v>0</v>
      </c>
      <c r="J507" s="100">
        <f t="shared" si="7"/>
        <v>6109.88</v>
      </c>
      <c r="K507" s="2"/>
      <c r="L507" s="3"/>
      <c r="M507" s="108"/>
      <c r="N507" s="108"/>
      <c r="O507" s="2">
        <v>0</v>
      </c>
      <c r="P507" s="3"/>
    </row>
    <row r="508" spans="1:16" x14ac:dyDescent="0.3">
      <c r="A508">
        <v>73226</v>
      </c>
      <c r="B508" s="2">
        <v>8285.65</v>
      </c>
      <c r="C508" s="2">
        <v>16700.330000000002</v>
      </c>
      <c r="D508" s="2">
        <v>0</v>
      </c>
      <c r="E508" s="2">
        <v>0</v>
      </c>
      <c r="F508" s="2">
        <v>0</v>
      </c>
      <c r="G508" s="2">
        <v>0</v>
      </c>
      <c r="H508" s="2">
        <v>0</v>
      </c>
      <c r="I508" s="2">
        <v>0</v>
      </c>
      <c r="J508" s="100">
        <f t="shared" si="7"/>
        <v>16700.330000000002</v>
      </c>
      <c r="K508" s="2"/>
      <c r="L508" s="3"/>
      <c r="M508" s="108"/>
      <c r="N508" s="108"/>
      <c r="O508" s="2">
        <v>248.56</v>
      </c>
      <c r="P508" s="3"/>
    </row>
    <row r="509" spans="1:16" x14ac:dyDescent="0.3">
      <c r="A509">
        <v>73227</v>
      </c>
      <c r="B509" s="2">
        <v>6041.32</v>
      </c>
      <c r="C509" s="2">
        <v>11858.76</v>
      </c>
      <c r="D509" s="2">
        <v>100.69</v>
      </c>
      <c r="E509" s="2">
        <v>1172.52</v>
      </c>
      <c r="F509" s="2">
        <v>2398.46</v>
      </c>
      <c r="G509" s="2">
        <v>19.559999999999999</v>
      </c>
      <c r="H509" s="2">
        <v>0</v>
      </c>
      <c r="I509" s="2">
        <v>0</v>
      </c>
      <c r="J509" s="100">
        <f t="shared" si="7"/>
        <v>14377.47</v>
      </c>
      <c r="K509" s="2"/>
      <c r="L509" s="3"/>
      <c r="M509" s="108"/>
      <c r="N509" s="108"/>
      <c r="O509" s="2">
        <v>499.09</v>
      </c>
      <c r="P509" s="3"/>
    </row>
    <row r="510" spans="1:16" x14ac:dyDescent="0.3">
      <c r="A510">
        <v>73228</v>
      </c>
      <c r="B510" s="2">
        <v>60140.03</v>
      </c>
      <c r="C510" s="2">
        <v>123019.67</v>
      </c>
      <c r="D510" s="2">
        <v>1002.34</v>
      </c>
      <c r="E510" s="2">
        <v>0</v>
      </c>
      <c r="F510" s="2">
        <v>0</v>
      </c>
      <c r="G510" s="2">
        <v>0</v>
      </c>
      <c r="H510" s="2">
        <v>0</v>
      </c>
      <c r="I510" s="2">
        <v>0</v>
      </c>
      <c r="J510" s="100">
        <f t="shared" si="7"/>
        <v>124022.01</v>
      </c>
      <c r="K510" s="2"/>
      <c r="L510" s="3"/>
      <c r="M510" s="108"/>
      <c r="N510" s="108"/>
      <c r="O510" s="2">
        <v>0</v>
      </c>
      <c r="P510" s="3"/>
    </row>
    <row r="511" spans="1:16" x14ac:dyDescent="0.3">
      <c r="A511">
        <v>73230</v>
      </c>
      <c r="B511" s="2">
        <v>777</v>
      </c>
      <c r="C511" s="2">
        <v>1589.39</v>
      </c>
      <c r="D511" s="2">
        <v>0</v>
      </c>
      <c r="E511" s="2">
        <v>2930.16</v>
      </c>
      <c r="F511" s="2">
        <v>5993.84</v>
      </c>
      <c r="G511" s="2">
        <v>0</v>
      </c>
      <c r="H511" s="2">
        <v>0</v>
      </c>
      <c r="I511" s="2">
        <v>0</v>
      </c>
      <c r="J511" s="100">
        <f t="shared" si="7"/>
        <v>7583.23</v>
      </c>
      <c r="K511" s="2"/>
      <c r="L511" s="3"/>
      <c r="M511" s="108"/>
      <c r="N511" s="108"/>
      <c r="O511" s="2">
        <v>0</v>
      </c>
      <c r="P511" s="3"/>
    </row>
    <row r="512" spans="1:16" x14ac:dyDescent="0.3">
      <c r="A512">
        <v>73301</v>
      </c>
      <c r="B512" s="2">
        <v>385114.7</v>
      </c>
      <c r="C512" s="2">
        <v>752648.48</v>
      </c>
      <c r="D512" s="2">
        <v>6418.74</v>
      </c>
      <c r="E512" s="2">
        <v>29767.96</v>
      </c>
      <c r="F512" s="2">
        <v>61336.28</v>
      </c>
      <c r="G512" s="2">
        <v>496.18</v>
      </c>
      <c r="H512" s="2">
        <v>0</v>
      </c>
      <c r="I512" s="2">
        <v>0</v>
      </c>
      <c r="J512" s="100">
        <f t="shared" si="7"/>
        <v>820899.68</v>
      </c>
      <c r="K512" s="2"/>
      <c r="L512" s="3"/>
      <c r="M512" s="108"/>
      <c r="N512" s="108"/>
      <c r="O512" s="2">
        <v>40375.160000000003</v>
      </c>
      <c r="P512" s="3"/>
    </row>
    <row r="513" spans="1:16" x14ac:dyDescent="0.3">
      <c r="A513">
        <v>73302</v>
      </c>
      <c r="B513" s="2">
        <v>105395.97</v>
      </c>
      <c r="C513" s="2">
        <v>205548.04</v>
      </c>
      <c r="D513" s="2">
        <v>1756.68</v>
      </c>
      <c r="E513" s="2">
        <v>4264.63</v>
      </c>
      <c r="F513" s="2">
        <v>8723.61</v>
      </c>
      <c r="G513" s="2">
        <v>71.069999999999993</v>
      </c>
      <c r="H513" s="2">
        <v>0</v>
      </c>
      <c r="I513" s="2">
        <v>0</v>
      </c>
      <c r="J513" s="100">
        <f t="shared" si="7"/>
        <v>216099.40000000002</v>
      </c>
      <c r="K513" s="2"/>
      <c r="L513" s="3"/>
      <c r="M513" s="108"/>
      <c r="N513" s="108"/>
      <c r="O513" s="2">
        <v>10042.1</v>
      </c>
      <c r="P513" s="3"/>
    </row>
    <row r="514" spans="1:16" x14ac:dyDescent="0.3">
      <c r="A514">
        <v>73303</v>
      </c>
      <c r="B514" s="2">
        <v>81500.289999999994</v>
      </c>
      <c r="C514" s="2">
        <v>159099.15</v>
      </c>
      <c r="D514" s="2">
        <v>1358.47</v>
      </c>
      <c r="E514" s="2">
        <v>12939.5</v>
      </c>
      <c r="F514" s="2">
        <v>26468.38</v>
      </c>
      <c r="G514" s="2">
        <v>215.67</v>
      </c>
      <c r="H514" s="2">
        <v>0</v>
      </c>
      <c r="I514" s="2">
        <v>0</v>
      </c>
      <c r="J514" s="100">
        <f t="shared" si="7"/>
        <v>187141.67</v>
      </c>
      <c r="K514" s="2"/>
      <c r="L514" s="3"/>
      <c r="M514" s="108"/>
      <c r="N514" s="108"/>
      <c r="O514" s="2">
        <v>7615.95</v>
      </c>
      <c r="P514" s="3"/>
    </row>
    <row r="515" spans="1:16" x14ac:dyDescent="0.3">
      <c r="A515">
        <v>73306</v>
      </c>
      <c r="B515" s="2">
        <v>27658.6</v>
      </c>
      <c r="C515" s="2">
        <v>53121.14</v>
      </c>
      <c r="D515" s="2">
        <v>460.98</v>
      </c>
      <c r="E515" s="2">
        <v>1135.49</v>
      </c>
      <c r="F515" s="2">
        <v>2322.6</v>
      </c>
      <c r="G515" s="2">
        <v>18.91</v>
      </c>
      <c r="H515" s="2">
        <v>0</v>
      </c>
      <c r="I515" s="2">
        <v>0</v>
      </c>
      <c r="J515" s="100">
        <f t="shared" ref="J515:J578" si="8">SUM(C515:I515)-E515</f>
        <v>55923.630000000005</v>
      </c>
      <c r="K515" s="2"/>
      <c r="L515" s="3"/>
      <c r="M515" s="108"/>
      <c r="N515" s="108"/>
      <c r="O515" s="2">
        <v>3455.53</v>
      </c>
      <c r="P515" s="3"/>
    </row>
    <row r="516" spans="1:16" x14ac:dyDescent="0.3">
      <c r="A516">
        <v>73308</v>
      </c>
      <c r="B516" s="2">
        <v>107797.5</v>
      </c>
      <c r="C516" s="2">
        <v>212211.96</v>
      </c>
      <c r="D516" s="2">
        <v>1796.58</v>
      </c>
      <c r="E516" s="2">
        <v>11183.3</v>
      </c>
      <c r="F516" s="2">
        <v>22876.07</v>
      </c>
      <c r="G516" s="2">
        <v>186.39</v>
      </c>
      <c r="H516" s="2">
        <v>0</v>
      </c>
      <c r="I516" s="2">
        <v>0</v>
      </c>
      <c r="J516" s="100">
        <f t="shared" si="8"/>
        <v>237071</v>
      </c>
      <c r="K516" s="2"/>
      <c r="L516" s="3"/>
      <c r="M516" s="108"/>
      <c r="N516" s="108"/>
      <c r="O516" s="2">
        <v>8293.15</v>
      </c>
      <c r="P516" s="3"/>
    </row>
    <row r="517" spans="1:16" x14ac:dyDescent="0.3">
      <c r="A517">
        <v>73310</v>
      </c>
      <c r="B517" s="2">
        <v>361865.27</v>
      </c>
      <c r="C517" s="2">
        <v>708183.29</v>
      </c>
      <c r="D517" s="2">
        <v>6030.28</v>
      </c>
      <c r="E517" s="2">
        <v>7864.71</v>
      </c>
      <c r="F517" s="2">
        <v>15848.16</v>
      </c>
      <c r="G517" s="2">
        <v>131.07</v>
      </c>
      <c r="H517" s="2">
        <v>0</v>
      </c>
      <c r="I517" s="2">
        <v>0</v>
      </c>
      <c r="J517" s="100">
        <f t="shared" si="8"/>
        <v>730192.8</v>
      </c>
      <c r="K517" s="2"/>
      <c r="L517" s="3"/>
      <c r="M517" s="108"/>
      <c r="N517" s="108"/>
      <c r="O517" s="2">
        <v>31994.06</v>
      </c>
      <c r="P517" s="3"/>
    </row>
    <row r="518" spans="1:16" x14ac:dyDescent="0.3">
      <c r="A518">
        <v>73311</v>
      </c>
      <c r="B518" s="2">
        <v>14748.97</v>
      </c>
      <c r="C518" s="2">
        <v>29678.48</v>
      </c>
      <c r="D518" s="2">
        <v>245.8</v>
      </c>
      <c r="E518" s="2">
        <v>580.08000000000004</v>
      </c>
      <c r="F518" s="2">
        <v>1186.47</v>
      </c>
      <c r="G518" s="2">
        <v>9.68</v>
      </c>
      <c r="H518" s="2">
        <v>0</v>
      </c>
      <c r="I518" s="2">
        <v>0</v>
      </c>
      <c r="J518" s="100">
        <f t="shared" si="8"/>
        <v>31120.43</v>
      </c>
      <c r="K518" s="2"/>
      <c r="L518" s="3"/>
      <c r="M518" s="108"/>
      <c r="N518" s="108"/>
      <c r="O518" s="2">
        <v>491.45</v>
      </c>
      <c r="P518" s="3"/>
    </row>
    <row r="519" spans="1:16" x14ac:dyDescent="0.3">
      <c r="A519">
        <v>73312</v>
      </c>
      <c r="B519" s="2">
        <v>69553.259999999995</v>
      </c>
      <c r="C519" s="2">
        <v>142274.25</v>
      </c>
      <c r="D519" s="2">
        <v>1159.27</v>
      </c>
      <c r="E519" s="2">
        <v>0</v>
      </c>
      <c r="F519" s="2">
        <v>0</v>
      </c>
      <c r="G519" s="2">
        <v>0</v>
      </c>
      <c r="H519" s="2">
        <v>0</v>
      </c>
      <c r="I519" s="2">
        <v>0</v>
      </c>
      <c r="J519" s="100">
        <f t="shared" si="8"/>
        <v>143433.51999999999</v>
      </c>
      <c r="K519" s="2"/>
      <c r="L519" s="3"/>
      <c r="M519" s="108"/>
      <c r="N519" s="108"/>
      <c r="O519" s="2">
        <v>0</v>
      </c>
      <c r="P519" s="3"/>
    </row>
    <row r="520" spans="1:16" x14ac:dyDescent="0.3">
      <c r="A520">
        <v>73401</v>
      </c>
      <c r="B520" s="2">
        <v>752574.74</v>
      </c>
      <c r="C520" s="2">
        <v>1498431.1</v>
      </c>
      <c r="D520" s="2">
        <v>12542.85</v>
      </c>
      <c r="E520" s="2">
        <v>59729.21</v>
      </c>
      <c r="F520" s="2">
        <v>120273.1</v>
      </c>
      <c r="G520" s="2">
        <v>995.51</v>
      </c>
      <c r="H520" s="2">
        <v>0</v>
      </c>
      <c r="I520" s="2">
        <v>0</v>
      </c>
      <c r="J520" s="100">
        <f t="shared" si="8"/>
        <v>1632242.5600000003</v>
      </c>
      <c r="K520" s="2"/>
      <c r="L520" s="3"/>
      <c r="M520" s="108"/>
      <c r="N520" s="108"/>
      <c r="O520" s="2">
        <v>40798.82</v>
      </c>
      <c r="P520" s="3"/>
    </row>
    <row r="521" spans="1:16" x14ac:dyDescent="0.3">
      <c r="A521">
        <v>73402</v>
      </c>
      <c r="B521" s="2">
        <v>277584.7</v>
      </c>
      <c r="C521" s="2">
        <v>535748.43000000005</v>
      </c>
      <c r="D521" s="2">
        <v>4626.84</v>
      </c>
      <c r="E521" s="2">
        <v>15320.88</v>
      </c>
      <c r="F521" s="2">
        <v>31339.56</v>
      </c>
      <c r="G521" s="2">
        <v>255.32</v>
      </c>
      <c r="H521" s="2">
        <v>0</v>
      </c>
      <c r="I521" s="2">
        <v>0</v>
      </c>
      <c r="J521" s="100">
        <f t="shared" si="8"/>
        <v>571970.15</v>
      </c>
      <c r="K521" s="2"/>
      <c r="L521" s="3"/>
      <c r="M521" s="108"/>
      <c r="N521" s="108"/>
      <c r="O521" s="2">
        <v>31572.61</v>
      </c>
      <c r="P521" s="3"/>
    </row>
    <row r="522" spans="1:16" x14ac:dyDescent="0.3">
      <c r="A522">
        <v>73405</v>
      </c>
      <c r="B522" s="2">
        <v>69388.58</v>
      </c>
      <c r="C522" s="2">
        <v>135945.87</v>
      </c>
      <c r="D522" s="2">
        <v>1156.47</v>
      </c>
      <c r="E522" s="2">
        <v>4139.25</v>
      </c>
      <c r="F522" s="2">
        <v>8467.06</v>
      </c>
      <c r="G522" s="2">
        <v>68.989999999999995</v>
      </c>
      <c r="H522" s="2">
        <v>0</v>
      </c>
      <c r="I522" s="2">
        <v>0</v>
      </c>
      <c r="J522" s="100">
        <f t="shared" si="8"/>
        <v>145638.38999999998</v>
      </c>
      <c r="K522" s="2"/>
      <c r="L522" s="3"/>
      <c r="M522" s="108"/>
      <c r="N522" s="108"/>
      <c r="O522" s="2">
        <v>5992.5</v>
      </c>
      <c r="P522" s="3"/>
    </row>
    <row r="523" spans="1:16" x14ac:dyDescent="0.3">
      <c r="A523">
        <v>73406</v>
      </c>
      <c r="B523" s="2">
        <v>29148.82</v>
      </c>
      <c r="C523" s="2">
        <v>57082.96</v>
      </c>
      <c r="D523" s="2">
        <v>485.85</v>
      </c>
      <c r="E523" s="2">
        <v>383.4</v>
      </c>
      <c r="F523" s="2">
        <v>741.67</v>
      </c>
      <c r="G523" s="2">
        <v>6.39</v>
      </c>
      <c r="H523" s="2">
        <v>0</v>
      </c>
      <c r="I523" s="2">
        <v>0</v>
      </c>
      <c r="J523" s="100">
        <f t="shared" si="8"/>
        <v>58316.869999999995</v>
      </c>
      <c r="K523" s="2"/>
      <c r="L523" s="3"/>
      <c r="M523" s="108"/>
      <c r="N523" s="108"/>
      <c r="O523" s="2">
        <v>1778.23</v>
      </c>
      <c r="P523" s="3"/>
    </row>
    <row r="524" spans="1:16" x14ac:dyDescent="0.3">
      <c r="A524">
        <v>73407</v>
      </c>
      <c r="B524" s="2">
        <v>11164.91</v>
      </c>
      <c r="C524" s="2">
        <v>21894.22</v>
      </c>
      <c r="D524" s="2">
        <v>0</v>
      </c>
      <c r="E524" s="2">
        <v>795.02</v>
      </c>
      <c r="F524" s="2">
        <v>1626.27</v>
      </c>
      <c r="G524" s="2">
        <v>0</v>
      </c>
      <c r="H524" s="2">
        <v>0</v>
      </c>
      <c r="I524" s="2">
        <v>0</v>
      </c>
      <c r="J524" s="100">
        <f t="shared" si="8"/>
        <v>23520.49</v>
      </c>
      <c r="K524" s="2"/>
      <c r="L524" s="3"/>
      <c r="M524" s="108"/>
      <c r="N524" s="108"/>
      <c r="O524" s="2">
        <v>944.87</v>
      </c>
      <c r="P524" s="3"/>
    </row>
    <row r="525" spans="1:16" x14ac:dyDescent="0.3">
      <c r="A525">
        <v>73408</v>
      </c>
      <c r="B525" s="2">
        <v>25464.09</v>
      </c>
      <c r="C525" s="2">
        <v>52088.63</v>
      </c>
      <c r="D525" s="2">
        <v>424.38</v>
      </c>
      <c r="E525" s="2">
        <v>0</v>
      </c>
      <c r="F525" s="2">
        <v>0</v>
      </c>
      <c r="G525" s="2">
        <v>0</v>
      </c>
      <c r="H525" s="2">
        <v>0</v>
      </c>
      <c r="I525" s="2">
        <v>0</v>
      </c>
      <c r="J525" s="100">
        <f t="shared" si="8"/>
        <v>52513.009999999995</v>
      </c>
      <c r="K525" s="2"/>
      <c r="L525" s="3"/>
      <c r="M525" s="108"/>
      <c r="N525" s="108"/>
      <c r="O525" s="2">
        <v>0</v>
      </c>
      <c r="P525" s="3"/>
    </row>
    <row r="526" spans="1:16" x14ac:dyDescent="0.3">
      <c r="A526">
        <v>73409</v>
      </c>
      <c r="B526" s="2">
        <v>2148.75</v>
      </c>
      <c r="C526" s="2">
        <v>4395.3900000000003</v>
      </c>
      <c r="D526" s="2">
        <v>0</v>
      </c>
      <c r="E526" s="2">
        <v>0</v>
      </c>
      <c r="F526" s="2">
        <v>0</v>
      </c>
      <c r="G526" s="2">
        <v>0</v>
      </c>
      <c r="H526" s="2">
        <v>0</v>
      </c>
      <c r="I526" s="2">
        <v>0</v>
      </c>
      <c r="J526" s="100">
        <f t="shared" si="8"/>
        <v>4395.3900000000003</v>
      </c>
      <c r="K526" s="2"/>
      <c r="L526" s="3"/>
      <c r="M526" s="108"/>
      <c r="N526" s="108"/>
      <c r="O526" s="2">
        <v>0</v>
      </c>
      <c r="P526" s="3"/>
    </row>
    <row r="527" spans="1:16" x14ac:dyDescent="0.3">
      <c r="A527">
        <v>73501</v>
      </c>
      <c r="B527" s="2">
        <v>10136.09</v>
      </c>
      <c r="C527" s="2">
        <v>19676.02</v>
      </c>
      <c r="D527" s="2">
        <v>168.92</v>
      </c>
      <c r="E527" s="2">
        <v>379.8</v>
      </c>
      <c r="F527" s="2">
        <v>776.91</v>
      </c>
      <c r="G527" s="2">
        <v>6.33</v>
      </c>
      <c r="H527" s="2">
        <v>0</v>
      </c>
      <c r="I527" s="2">
        <v>0</v>
      </c>
      <c r="J527" s="100">
        <f t="shared" si="8"/>
        <v>20628.18</v>
      </c>
      <c r="K527" s="2"/>
      <c r="L527" s="3"/>
      <c r="M527" s="108"/>
      <c r="N527" s="108"/>
      <c r="O527" s="2">
        <v>1057.8499999999999</v>
      </c>
      <c r="P527" s="3"/>
    </row>
    <row r="528" spans="1:16" x14ac:dyDescent="0.3">
      <c r="A528">
        <v>73502</v>
      </c>
      <c r="B528" s="2">
        <v>307679.88</v>
      </c>
      <c r="C528" s="2">
        <v>605119</v>
      </c>
      <c r="D528" s="2">
        <v>5128.1499999999996</v>
      </c>
      <c r="E528" s="2">
        <v>31509.77</v>
      </c>
      <c r="F528" s="2">
        <v>64454.09</v>
      </c>
      <c r="G528" s="2">
        <v>525.16999999999996</v>
      </c>
      <c r="H528" s="2">
        <v>0</v>
      </c>
      <c r="I528" s="2">
        <v>0</v>
      </c>
      <c r="J528" s="100">
        <f t="shared" si="8"/>
        <v>675226.41</v>
      </c>
      <c r="K528" s="2"/>
      <c r="L528" s="3"/>
      <c r="M528" s="108"/>
      <c r="N528" s="108"/>
      <c r="O528" s="2">
        <v>24257.64</v>
      </c>
      <c r="P528" s="3"/>
    </row>
    <row r="529" spans="1:16" x14ac:dyDescent="0.3">
      <c r="A529">
        <v>73503</v>
      </c>
      <c r="B529" s="2">
        <v>63398.01</v>
      </c>
      <c r="C529" s="2">
        <v>129580.69</v>
      </c>
      <c r="D529" s="2">
        <v>1056.6300000000001</v>
      </c>
      <c r="E529" s="2">
        <v>10821.58</v>
      </c>
      <c r="F529" s="2">
        <v>22239.31</v>
      </c>
      <c r="G529" s="2">
        <v>180.35</v>
      </c>
      <c r="H529" s="2">
        <v>0</v>
      </c>
      <c r="I529" s="2">
        <v>0</v>
      </c>
      <c r="J529" s="100">
        <f t="shared" si="8"/>
        <v>153056.98000000001</v>
      </c>
      <c r="K529" s="2"/>
      <c r="L529" s="3"/>
      <c r="M529" s="108"/>
      <c r="N529" s="108"/>
      <c r="O529" s="2">
        <v>0</v>
      </c>
      <c r="P529" s="3"/>
    </row>
    <row r="530" spans="1:16" x14ac:dyDescent="0.3">
      <c r="A530">
        <v>73504</v>
      </c>
      <c r="B530" s="2">
        <v>5226.03</v>
      </c>
      <c r="C530" s="2">
        <v>10689.99</v>
      </c>
      <c r="D530" s="2">
        <v>87.1</v>
      </c>
      <c r="E530" s="2">
        <v>0</v>
      </c>
      <c r="F530" s="2">
        <v>0</v>
      </c>
      <c r="G530" s="2">
        <v>0</v>
      </c>
      <c r="H530" s="2">
        <v>0</v>
      </c>
      <c r="I530" s="2">
        <v>0</v>
      </c>
      <c r="J530" s="100">
        <f t="shared" si="8"/>
        <v>10777.09</v>
      </c>
      <c r="K530" s="2"/>
      <c r="L530" s="3"/>
      <c r="M530" s="108"/>
      <c r="N530" s="108"/>
      <c r="O530" s="2">
        <v>0</v>
      </c>
      <c r="P530" s="3"/>
    </row>
    <row r="531" spans="1:16" x14ac:dyDescent="0.3">
      <c r="A531">
        <v>73506</v>
      </c>
      <c r="B531" s="2">
        <v>0</v>
      </c>
      <c r="C531" s="2">
        <v>0</v>
      </c>
      <c r="D531" s="2">
        <v>0</v>
      </c>
      <c r="E531" s="2">
        <v>0</v>
      </c>
      <c r="F531" s="2">
        <v>0</v>
      </c>
      <c r="G531" s="2">
        <v>0</v>
      </c>
      <c r="H531" s="2">
        <v>0</v>
      </c>
      <c r="I531" s="2">
        <v>0</v>
      </c>
      <c r="J531" s="100">
        <f t="shared" si="8"/>
        <v>0</v>
      </c>
      <c r="K531" s="2"/>
      <c r="L531" s="3"/>
      <c r="M531" s="108"/>
      <c r="N531" s="108"/>
      <c r="O531" s="2">
        <v>19.38</v>
      </c>
      <c r="P531" s="3"/>
    </row>
    <row r="532" spans="1:16" x14ac:dyDescent="0.3">
      <c r="A532">
        <v>73507</v>
      </c>
      <c r="B532" s="2">
        <v>26811.22</v>
      </c>
      <c r="C532" s="2">
        <v>52012.76</v>
      </c>
      <c r="D532" s="2">
        <v>446.87</v>
      </c>
      <c r="E532" s="2">
        <v>0</v>
      </c>
      <c r="F532" s="2">
        <v>0</v>
      </c>
      <c r="G532" s="2">
        <v>0</v>
      </c>
      <c r="H532" s="2">
        <v>0</v>
      </c>
      <c r="I532" s="2">
        <v>0</v>
      </c>
      <c r="J532" s="100">
        <f t="shared" si="8"/>
        <v>52459.630000000005</v>
      </c>
      <c r="K532" s="2"/>
      <c r="L532" s="3"/>
      <c r="M532" s="108"/>
      <c r="N532" s="108"/>
      <c r="O532" s="2">
        <v>2832.67</v>
      </c>
      <c r="P532" s="3"/>
    </row>
    <row r="533" spans="1:16" x14ac:dyDescent="0.3">
      <c r="A533">
        <v>73601</v>
      </c>
      <c r="B533" s="2">
        <v>473662.26</v>
      </c>
      <c r="C533" s="2">
        <v>927587.85</v>
      </c>
      <c r="D533" s="2">
        <v>7894.5</v>
      </c>
      <c r="E533" s="2">
        <v>13185.14</v>
      </c>
      <c r="F533" s="2">
        <v>26971.13</v>
      </c>
      <c r="G533" s="2">
        <v>219.78</v>
      </c>
      <c r="H533" s="2">
        <v>0</v>
      </c>
      <c r="I533" s="2">
        <v>0</v>
      </c>
      <c r="J533" s="100">
        <f t="shared" si="8"/>
        <v>962673.26</v>
      </c>
      <c r="K533" s="2"/>
      <c r="L533" s="3"/>
      <c r="M533" s="108"/>
      <c r="N533" s="108"/>
      <c r="O533" s="2">
        <v>41315.11</v>
      </c>
      <c r="P533" s="3"/>
    </row>
    <row r="534" spans="1:16" x14ac:dyDescent="0.3">
      <c r="A534">
        <v>73602</v>
      </c>
      <c r="B534" s="2">
        <v>439251.93</v>
      </c>
      <c r="C534" s="2">
        <v>852636.89</v>
      </c>
      <c r="D534" s="2">
        <v>7319.89</v>
      </c>
      <c r="E534" s="2">
        <v>56970.34</v>
      </c>
      <c r="F534" s="2">
        <v>116536.99</v>
      </c>
      <c r="G534" s="2">
        <v>949.5</v>
      </c>
      <c r="H534" s="2">
        <v>0</v>
      </c>
      <c r="I534" s="2">
        <v>0</v>
      </c>
      <c r="J534" s="100">
        <f t="shared" si="8"/>
        <v>977443.27</v>
      </c>
      <c r="K534" s="2"/>
      <c r="L534" s="3"/>
      <c r="M534" s="108"/>
      <c r="N534" s="108"/>
      <c r="O534" s="2">
        <v>45779.55</v>
      </c>
      <c r="P534" s="3"/>
    </row>
    <row r="535" spans="1:16" x14ac:dyDescent="0.3">
      <c r="A535">
        <v>73603</v>
      </c>
      <c r="B535" s="2">
        <v>20854.25</v>
      </c>
      <c r="C535" s="2">
        <v>40750.28</v>
      </c>
      <c r="D535" s="2">
        <v>347.58</v>
      </c>
      <c r="E535" s="2">
        <v>1946.3</v>
      </c>
      <c r="F535" s="2">
        <v>3981.38</v>
      </c>
      <c r="G535" s="2">
        <v>32.43</v>
      </c>
      <c r="H535" s="2">
        <v>0</v>
      </c>
      <c r="I535" s="2">
        <v>0</v>
      </c>
      <c r="J535" s="100">
        <f t="shared" si="8"/>
        <v>45111.67</v>
      </c>
      <c r="K535" s="2"/>
      <c r="L535" s="3"/>
      <c r="M535" s="108"/>
      <c r="N535" s="108"/>
      <c r="O535" s="2">
        <v>1909.31</v>
      </c>
      <c r="P535" s="3"/>
    </row>
    <row r="536" spans="1:16" x14ac:dyDescent="0.3">
      <c r="A536">
        <v>73604</v>
      </c>
      <c r="B536" s="2">
        <v>287524.02</v>
      </c>
      <c r="C536" s="2">
        <v>588145.65</v>
      </c>
      <c r="D536" s="2">
        <v>4792.08</v>
      </c>
      <c r="E536" s="2">
        <v>135</v>
      </c>
      <c r="F536" s="2">
        <v>276.16000000000003</v>
      </c>
      <c r="G536" s="2">
        <v>2.2599999999999998</v>
      </c>
      <c r="H536" s="2">
        <v>0</v>
      </c>
      <c r="I536" s="2">
        <v>0</v>
      </c>
      <c r="J536" s="100">
        <f t="shared" si="8"/>
        <v>593216.15</v>
      </c>
      <c r="K536" s="2"/>
      <c r="L536" s="3"/>
      <c r="M536" s="108"/>
      <c r="N536" s="108"/>
      <c r="O536" s="2">
        <v>0</v>
      </c>
      <c r="P536" s="3"/>
    </row>
    <row r="537" spans="1:16" x14ac:dyDescent="0.3">
      <c r="A537">
        <v>73606</v>
      </c>
      <c r="B537" s="2">
        <v>56289</v>
      </c>
      <c r="C537" s="2">
        <v>115142.44</v>
      </c>
      <c r="D537" s="2">
        <v>938.12</v>
      </c>
      <c r="E537" s="2">
        <v>8983.7199999999993</v>
      </c>
      <c r="F537" s="2">
        <v>18376.62</v>
      </c>
      <c r="G537" s="2">
        <v>149.74</v>
      </c>
      <c r="H537" s="2">
        <v>0</v>
      </c>
      <c r="I537" s="2">
        <v>0</v>
      </c>
      <c r="J537" s="100">
        <f t="shared" si="8"/>
        <v>134606.91999999998</v>
      </c>
      <c r="K537" s="2"/>
      <c r="L537" s="3"/>
      <c r="M537" s="108"/>
      <c r="N537" s="108"/>
      <c r="O537" s="2">
        <v>0</v>
      </c>
      <c r="P537" s="3"/>
    </row>
    <row r="538" spans="1:16" x14ac:dyDescent="0.3">
      <c r="A538">
        <v>73607</v>
      </c>
      <c r="B538" s="2">
        <v>46891.62</v>
      </c>
      <c r="C538" s="2">
        <v>90964.08</v>
      </c>
      <c r="D538" s="2">
        <v>781.51</v>
      </c>
      <c r="E538" s="2">
        <v>1322.1</v>
      </c>
      <c r="F538" s="2">
        <v>2667.41</v>
      </c>
      <c r="G538" s="2">
        <v>22.04</v>
      </c>
      <c r="H538" s="2">
        <v>0</v>
      </c>
      <c r="I538" s="2">
        <v>0</v>
      </c>
      <c r="J538" s="100">
        <f t="shared" si="8"/>
        <v>94435.04</v>
      </c>
      <c r="K538" s="2"/>
      <c r="L538" s="3"/>
      <c r="M538" s="108"/>
      <c r="N538" s="108"/>
      <c r="O538" s="2">
        <v>3725.51</v>
      </c>
      <c r="P538" s="3"/>
    </row>
    <row r="539" spans="1:16" x14ac:dyDescent="0.3">
      <c r="A539">
        <v>73608</v>
      </c>
      <c r="B539" s="2">
        <v>445.5</v>
      </c>
      <c r="C539" s="2">
        <v>803.44</v>
      </c>
      <c r="D539" s="2">
        <v>7.44</v>
      </c>
      <c r="E539" s="2">
        <v>1542.83</v>
      </c>
      <c r="F539" s="2">
        <v>3156.01</v>
      </c>
      <c r="G539" s="2">
        <v>25.74</v>
      </c>
      <c r="H539" s="2">
        <v>0</v>
      </c>
      <c r="I539" s="2">
        <v>0</v>
      </c>
      <c r="J539" s="100">
        <f t="shared" si="8"/>
        <v>3992.63</v>
      </c>
      <c r="K539" s="2"/>
      <c r="L539" s="3"/>
      <c r="M539" s="108"/>
      <c r="N539" s="108"/>
      <c r="O539" s="2">
        <v>107.87</v>
      </c>
      <c r="P539" s="3"/>
    </row>
    <row r="540" spans="1:16" x14ac:dyDescent="0.3">
      <c r="A540">
        <v>73609</v>
      </c>
      <c r="B540" s="2">
        <v>15784.01</v>
      </c>
      <c r="C540" s="2">
        <v>31366.63</v>
      </c>
      <c r="D540" s="2">
        <v>0</v>
      </c>
      <c r="E540" s="2">
        <v>0</v>
      </c>
      <c r="F540" s="2">
        <v>0</v>
      </c>
      <c r="G540" s="2">
        <v>0</v>
      </c>
      <c r="H540" s="2">
        <v>0</v>
      </c>
      <c r="I540" s="2">
        <v>0</v>
      </c>
      <c r="J540" s="100">
        <f t="shared" si="8"/>
        <v>31366.63</v>
      </c>
      <c r="K540" s="2"/>
      <c r="L540" s="3"/>
      <c r="M540" s="108"/>
      <c r="N540" s="108"/>
      <c r="O540" s="2">
        <v>892.21</v>
      </c>
      <c r="P540" s="3"/>
    </row>
    <row r="541" spans="1:16" x14ac:dyDescent="0.3">
      <c r="A541">
        <v>73610</v>
      </c>
      <c r="B541" s="2">
        <v>24735.51</v>
      </c>
      <c r="C541" s="2">
        <v>50597.66</v>
      </c>
      <c r="D541" s="2">
        <v>0</v>
      </c>
      <c r="E541" s="2">
        <v>0</v>
      </c>
      <c r="F541" s="2">
        <v>0</v>
      </c>
      <c r="G541" s="2">
        <v>0</v>
      </c>
      <c r="H541" s="2">
        <v>0</v>
      </c>
      <c r="I541" s="2">
        <v>0</v>
      </c>
      <c r="J541" s="100">
        <f t="shared" si="8"/>
        <v>50597.66</v>
      </c>
      <c r="K541" s="2"/>
      <c r="L541" s="3"/>
      <c r="M541" s="108"/>
      <c r="N541" s="108"/>
      <c r="O541" s="2">
        <v>0</v>
      </c>
      <c r="P541" s="3"/>
    </row>
    <row r="542" spans="1:16" x14ac:dyDescent="0.3">
      <c r="A542">
        <v>73611</v>
      </c>
      <c r="B542" s="2">
        <v>115625.19</v>
      </c>
      <c r="C542" s="2">
        <v>236517.64</v>
      </c>
      <c r="D542" s="2">
        <v>1927.08</v>
      </c>
      <c r="E542" s="2">
        <v>6159.4</v>
      </c>
      <c r="F542" s="2">
        <v>12599.32</v>
      </c>
      <c r="G542" s="2">
        <v>102.65</v>
      </c>
      <c r="H542" s="2">
        <v>0</v>
      </c>
      <c r="I542" s="2">
        <v>0</v>
      </c>
      <c r="J542" s="100">
        <f t="shared" si="8"/>
        <v>251146.69</v>
      </c>
      <c r="K542" s="2"/>
      <c r="L542" s="3"/>
      <c r="M542" s="108"/>
      <c r="N542" s="108"/>
      <c r="O542" s="2">
        <v>0</v>
      </c>
      <c r="P542" s="3"/>
    </row>
    <row r="543" spans="1:16" x14ac:dyDescent="0.3">
      <c r="A543">
        <v>73612</v>
      </c>
      <c r="B543" s="2">
        <v>370.8</v>
      </c>
      <c r="C543" s="2">
        <v>709.73</v>
      </c>
      <c r="D543" s="2">
        <v>6.2</v>
      </c>
      <c r="E543" s="2">
        <v>48.6</v>
      </c>
      <c r="F543" s="2">
        <v>99.4</v>
      </c>
      <c r="G543" s="2">
        <v>0.84</v>
      </c>
      <c r="H543" s="2">
        <v>0</v>
      </c>
      <c r="I543" s="2">
        <v>0</v>
      </c>
      <c r="J543" s="100">
        <f t="shared" si="8"/>
        <v>816.17000000000007</v>
      </c>
      <c r="K543" s="2"/>
      <c r="L543" s="3"/>
      <c r="M543" s="108"/>
      <c r="N543" s="108"/>
      <c r="O543" s="2">
        <v>48.75</v>
      </c>
      <c r="P543" s="3"/>
    </row>
    <row r="544" spans="1:16" x14ac:dyDescent="0.3">
      <c r="A544">
        <v>73613</v>
      </c>
      <c r="B544" s="2">
        <v>358182.29</v>
      </c>
      <c r="C544" s="2">
        <v>703806.61</v>
      </c>
      <c r="D544" s="2">
        <v>5969.87</v>
      </c>
      <c r="E544" s="2">
        <v>7667.15</v>
      </c>
      <c r="F544" s="2">
        <v>15683.61</v>
      </c>
      <c r="G544" s="2">
        <v>127.78</v>
      </c>
      <c r="H544" s="2">
        <v>0</v>
      </c>
      <c r="I544" s="2">
        <v>0</v>
      </c>
      <c r="J544" s="100">
        <f t="shared" si="8"/>
        <v>725587.87</v>
      </c>
      <c r="K544" s="2"/>
      <c r="L544" s="3"/>
      <c r="M544" s="108"/>
      <c r="N544" s="108"/>
      <c r="O544" s="2">
        <v>28875.96</v>
      </c>
      <c r="P544" s="3"/>
    </row>
    <row r="545" spans="1:16" x14ac:dyDescent="0.3">
      <c r="A545">
        <v>73614</v>
      </c>
      <c r="B545" s="2">
        <v>73105.89</v>
      </c>
      <c r="C545" s="2">
        <v>141655.57</v>
      </c>
      <c r="D545" s="2">
        <v>1218.54</v>
      </c>
      <c r="E545" s="2">
        <v>13262.51</v>
      </c>
      <c r="F545" s="2">
        <v>27128.95</v>
      </c>
      <c r="G545" s="2">
        <v>221.03</v>
      </c>
      <c r="H545" s="2">
        <v>0</v>
      </c>
      <c r="I545" s="2">
        <v>0</v>
      </c>
      <c r="J545" s="100">
        <f t="shared" si="8"/>
        <v>170224.09000000003</v>
      </c>
      <c r="K545" s="2"/>
      <c r="L545" s="3"/>
      <c r="M545" s="108"/>
      <c r="N545" s="108"/>
      <c r="O545" s="2">
        <v>7886.94</v>
      </c>
      <c r="P545" s="3"/>
    </row>
    <row r="546" spans="1:16" x14ac:dyDescent="0.3">
      <c r="A546">
        <v>73702</v>
      </c>
      <c r="B546" s="2">
        <v>1385473</v>
      </c>
      <c r="C546" s="2">
        <v>2710410.33</v>
      </c>
      <c r="D546" s="2">
        <v>23091.38</v>
      </c>
      <c r="E546" s="2">
        <v>41758.58</v>
      </c>
      <c r="F546" s="2">
        <v>85418.42</v>
      </c>
      <c r="G546" s="2">
        <v>695.97</v>
      </c>
      <c r="H546" s="2">
        <v>0</v>
      </c>
      <c r="I546" s="2">
        <v>0</v>
      </c>
      <c r="J546" s="100">
        <f t="shared" si="8"/>
        <v>2819616.1</v>
      </c>
      <c r="K546" s="2"/>
      <c r="L546" s="3"/>
      <c r="M546" s="108"/>
      <c r="N546" s="108"/>
      <c r="O546" s="2">
        <v>123647</v>
      </c>
      <c r="P546" s="3"/>
    </row>
    <row r="547" spans="1:16" x14ac:dyDescent="0.3">
      <c r="A547">
        <v>73703</v>
      </c>
      <c r="B547" s="2">
        <v>723318.25</v>
      </c>
      <c r="C547" s="2">
        <v>1419543.68</v>
      </c>
      <c r="D547" s="2">
        <v>12055.09</v>
      </c>
      <c r="E547" s="2">
        <v>7052.6</v>
      </c>
      <c r="F547" s="2">
        <v>14426.38</v>
      </c>
      <c r="G547" s="2">
        <v>117.52</v>
      </c>
      <c r="H547" s="2">
        <v>0</v>
      </c>
      <c r="I547" s="2">
        <v>0</v>
      </c>
      <c r="J547" s="100">
        <f t="shared" si="8"/>
        <v>1446142.67</v>
      </c>
      <c r="K547" s="2"/>
      <c r="L547" s="3"/>
      <c r="M547" s="108"/>
      <c r="N547" s="108"/>
      <c r="O547" s="2">
        <v>60045.37</v>
      </c>
      <c r="P547" s="3"/>
    </row>
    <row r="548" spans="1:16" x14ac:dyDescent="0.3">
      <c r="A548">
        <v>73707</v>
      </c>
      <c r="B548" s="2">
        <v>191615.39</v>
      </c>
      <c r="C548" s="2">
        <v>375048.65</v>
      </c>
      <c r="D548" s="2">
        <v>3193.54</v>
      </c>
      <c r="E548" s="2">
        <v>1585.59</v>
      </c>
      <c r="F548" s="2">
        <v>3243.37</v>
      </c>
      <c r="G548" s="2">
        <v>26.42</v>
      </c>
      <c r="H548" s="2">
        <v>0</v>
      </c>
      <c r="I548" s="2">
        <v>0</v>
      </c>
      <c r="J548" s="100">
        <f t="shared" si="8"/>
        <v>381511.98</v>
      </c>
      <c r="K548" s="2"/>
      <c r="L548" s="3"/>
      <c r="M548" s="108"/>
      <c r="N548" s="108"/>
      <c r="O548" s="2">
        <v>16910.28</v>
      </c>
      <c r="P548" s="3"/>
    </row>
    <row r="549" spans="1:16" x14ac:dyDescent="0.3">
      <c r="A549">
        <v>73708</v>
      </c>
      <c r="B549" s="2">
        <v>153427.03</v>
      </c>
      <c r="C549" s="2">
        <v>302949.03999999998</v>
      </c>
      <c r="D549" s="2">
        <v>2557.16</v>
      </c>
      <c r="E549" s="2">
        <v>0</v>
      </c>
      <c r="F549" s="2">
        <v>0</v>
      </c>
      <c r="G549" s="2">
        <v>0</v>
      </c>
      <c r="H549" s="2">
        <v>0</v>
      </c>
      <c r="I549" s="2">
        <v>0</v>
      </c>
      <c r="J549" s="100">
        <f t="shared" si="8"/>
        <v>305506.19999999995</v>
      </c>
      <c r="K549" s="2"/>
      <c r="L549" s="3"/>
      <c r="M549" s="108"/>
      <c r="N549" s="108"/>
      <c r="O549" s="2">
        <v>10894.18</v>
      </c>
      <c r="P549" s="3"/>
    </row>
    <row r="550" spans="1:16" x14ac:dyDescent="0.3">
      <c r="A550">
        <v>73709</v>
      </c>
      <c r="B550" s="2">
        <v>98199.77</v>
      </c>
      <c r="C550" s="2">
        <v>200876.53</v>
      </c>
      <c r="D550" s="2">
        <v>1636.65</v>
      </c>
      <c r="E550" s="2">
        <v>0</v>
      </c>
      <c r="F550" s="2">
        <v>0</v>
      </c>
      <c r="G550" s="2">
        <v>0</v>
      </c>
      <c r="H550" s="2">
        <v>0</v>
      </c>
      <c r="I550" s="2">
        <v>0</v>
      </c>
      <c r="J550" s="100">
        <f t="shared" si="8"/>
        <v>202513.18</v>
      </c>
      <c r="K550" s="2"/>
      <c r="L550" s="3"/>
      <c r="M550" s="108"/>
      <c r="N550" s="108"/>
      <c r="O550" s="2">
        <v>0</v>
      </c>
      <c r="P550" s="3"/>
    </row>
    <row r="551" spans="1:16" x14ac:dyDescent="0.3">
      <c r="A551">
        <v>73710</v>
      </c>
      <c r="B551" s="2">
        <v>8710.67</v>
      </c>
      <c r="C551" s="2">
        <v>16880.87</v>
      </c>
      <c r="D551" s="2">
        <v>0</v>
      </c>
      <c r="E551" s="2">
        <v>0</v>
      </c>
      <c r="F551" s="2">
        <v>0</v>
      </c>
      <c r="G551" s="2">
        <v>0</v>
      </c>
      <c r="H551" s="2">
        <v>0</v>
      </c>
      <c r="I551" s="2">
        <v>0</v>
      </c>
      <c r="J551" s="100">
        <f t="shared" si="8"/>
        <v>16880.87</v>
      </c>
      <c r="K551" s="2"/>
      <c r="L551" s="3"/>
      <c r="M551" s="108"/>
      <c r="N551" s="108"/>
      <c r="O551" s="2">
        <v>936.97</v>
      </c>
      <c r="P551" s="3"/>
    </row>
    <row r="552" spans="1:16" x14ac:dyDescent="0.3">
      <c r="A552">
        <v>73711</v>
      </c>
      <c r="B552" s="2">
        <v>157196.92000000001</v>
      </c>
      <c r="C552" s="2">
        <v>321555.63</v>
      </c>
      <c r="D552" s="2">
        <v>2620.02</v>
      </c>
      <c r="E552" s="2">
        <v>8265.7800000000007</v>
      </c>
      <c r="F552" s="2">
        <v>16908.21</v>
      </c>
      <c r="G552" s="2">
        <v>137.77000000000001</v>
      </c>
      <c r="H552" s="2">
        <v>0</v>
      </c>
      <c r="I552" s="2">
        <v>0</v>
      </c>
      <c r="J552" s="100">
        <f t="shared" si="8"/>
        <v>341221.63000000006</v>
      </c>
      <c r="K552" s="2"/>
      <c r="L552" s="3"/>
      <c r="M552" s="108"/>
      <c r="N552" s="108"/>
      <c r="O552" s="2">
        <v>0</v>
      </c>
      <c r="P552" s="3"/>
    </row>
    <row r="553" spans="1:16" x14ac:dyDescent="0.3">
      <c r="A553">
        <v>73712</v>
      </c>
      <c r="B553" s="2">
        <v>396352.76</v>
      </c>
      <c r="C553" s="2">
        <v>773289.22</v>
      </c>
      <c r="D553" s="2">
        <v>6605.88</v>
      </c>
      <c r="E553" s="2">
        <v>11697.96</v>
      </c>
      <c r="F553" s="2">
        <v>23928.799999999999</v>
      </c>
      <c r="G553" s="2">
        <v>194.97</v>
      </c>
      <c r="H553" s="2">
        <v>0</v>
      </c>
      <c r="I553" s="2">
        <v>0</v>
      </c>
      <c r="J553" s="100">
        <f t="shared" si="8"/>
        <v>804018.87</v>
      </c>
      <c r="K553" s="2"/>
      <c r="L553" s="3"/>
      <c r="M553" s="108"/>
      <c r="N553" s="108"/>
      <c r="O553" s="2">
        <v>37472.300000000003</v>
      </c>
      <c r="P553" s="3"/>
    </row>
    <row r="554" spans="1:16" x14ac:dyDescent="0.3">
      <c r="A554">
        <v>73801</v>
      </c>
      <c r="B554" s="2">
        <v>481307.1</v>
      </c>
      <c r="C554" s="2">
        <v>939321.13</v>
      </c>
      <c r="D554" s="2">
        <v>8021.79</v>
      </c>
      <c r="E554" s="2">
        <v>30453.94</v>
      </c>
      <c r="F554" s="2">
        <v>62295.27</v>
      </c>
      <c r="G554" s="2">
        <v>507.57</v>
      </c>
      <c r="H554" s="2">
        <v>0</v>
      </c>
      <c r="I554" s="2">
        <v>0</v>
      </c>
      <c r="J554" s="100">
        <f t="shared" si="8"/>
        <v>1010145.76</v>
      </c>
      <c r="K554" s="2"/>
      <c r="L554" s="3"/>
      <c r="M554" s="108"/>
      <c r="N554" s="108"/>
      <c r="O554" s="2">
        <v>45219.06</v>
      </c>
      <c r="P554" s="3"/>
    </row>
    <row r="555" spans="1:16" x14ac:dyDescent="0.3">
      <c r="A555">
        <v>73802</v>
      </c>
      <c r="B555" s="2">
        <v>1195783.23</v>
      </c>
      <c r="C555" s="2">
        <v>2446040.4900000002</v>
      </c>
      <c r="D555" s="2">
        <v>19929.78</v>
      </c>
      <c r="E555" s="2">
        <v>73803.149999999994</v>
      </c>
      <c r="F555" s="2">
        <v>150968.56</v>
      </c>
      <c r="G555" s="2">
        <v>1230.04</v>
      </c>
      <c r="H555" s="2">
        <v>0</v>
      </c>
      <c r="I555" s="2">
        <v>0</v>
      </c>
      <c r="J555" s="100">
        <f t="shared" si="8"/>
        <v>2618168.87</v>
      </c>
      <c r="K555" s="2"/>
      <c r="L555" s="3"/>
      <c r="M555" s="108"/>
      <c r="N555" s="108"/>
      <c r="O555" s="2">
        <v>0</v>
      </c>
      <c r="P555" s="3"/>
    </row>
    <row r="556" spans="1:16" x14ac:dyDescent="0.3">
      <c r="A556">
        <v>73803</v>
      </c>
      <c r="B556" s="2">
        <v>1570129.32</v>
      </c>
      <c r="C556" s="2">
        <v>3046407.66</v>
      </c>
      <c r="D556" s="2">
        <v>26169.360000000001</v>
      </c>
      <c r="E556" s="2">
        <v>98666.03</v>
      </c>
      <c r="F556" s="2">
        <v>201827.74</v>
      </c>
      <c r="G556" s="2">
        <v>1644.54</v>
      </c>
      <c r="H556" s="2">
        <v>0</v>
      </c>
      <c r="I556" s="2">
        <v>0</v>
      </c>
      <c r="J556" s="100">
        <f t="shared" si="8"/>
        <v>3276049.3000000003</v>
      </c>
      <c r="K556" s="2"/>
      <c r="L556" s="3"/>
      <c r="M556" s="108"/>
      <c r="N556" s="108"/>
      <c r="O556" s="2">
        <v>165137.17000000001</v>
      </c>
      <c r="P556" s="3"/>
    </row>
    <row r="557" spans="1:16" x14ac:dyDescent="0.3">
      <c r="A557">
        <v>73805</v>
      </c>
      <c r="B557" s="2">
        <v>6289.71</v>
      </c>
      <c r="C557" s="2">
        <v>12111.27</v>
      </c>
      <c r="D557" s="2">
        <v>104.83</v>
      </c>
      <c r="E557" s="2">
        <v>216</v>
      </c>
      <c r="F557" s="2">
        <v>441.84</v>
      </c>
      <c r="G557" s="2">
        <v>3.6</v>
      </c>
      <c r="H557" s="2">
        <v>0</v>
      </c>
      <c r="I557" s="2">
        <v>0</v>
      </c>
      <c r="J557" s="100">
        <f t="shared" si="8"/>
        <v>12661.54</v>
      </c>
      <c r="K557" s="2"/>
      <c r="L557" s="3"/>
      <c r="M557" s="108"/>
      <c r="N557" s="108"/>
      <c r="O557" s="2">
        <v>754.58</v>
      </c>
      <c r="P557" s="3"/>
    </row>
    <row r="558" spans="1:16" x14ac:dyDescent="0.3">
      <c r="A558">
        <v>73806</v>
      </c>
      <c r="B558" s="2">
        <v>4441.75</v>
      </c>
      <c r="C558" s="2">
        <v>8832.94</v>
      </c>
      <c r="D558" s="2">
        <v>74.03</v>
      </c>
      <c r="E558" s="2">
        <v>0</v>
      </c>
      <c r="F558" s="2">
        <v>0</v>
      </c>
      <c r="G558" s="2">
        <v>0</v>
      </c>
      <c r="H558" s="2">
        <v>0</v>
      </c>
      <c r="I558" s="2">
        <v>0</v>
      </c>
      <c r="J558" s="100">
        <f t="shared" si="8"/>
        <v>8906.9700000000012</v>
      </c>
      <c r="K558" s="2"/>
      <c r="L558" s="3"/>
      <c r="M558" s="108"/>
      <c r="N558" s="108"/>
      <c r="O558" s="2">
        <v>253.08</v>
      </c>
      <c r="P558" s="3"/>
    </row>
    <row r="559" spans="1:16" x14ac:dyDescent="0.3">
      <c r="A559">
        <v>73807</v>
      </c>
      <c r="B559" s="2">
        <v>8321.2999999999993</v>
      </c>
      <c r="C559" s="2">
        <v>15916.81</v>
      </c>
      <c r="D559" s="2">
        <v>138.66999999999999</v>
      </c>
      <c r="E559" s="2">
        <v>0</v>
      </c>
      <c r="F559" s="2">
        <v>0</v>
      </c>
      <c r="G559" s="2">
        <v>0</v>
      </c>
      <c r="H559" s="2">
        <v>0</v>
      </c>
      <c r="I559" s="2">
        <v>0</v>
      </c>
      <c r="J559" s="100">
        <f t="shared" si="8"/>
        <v>16055.48</v>
      </c>
      <c r="K559" s="2"/>
      <c r="L559" s="3"/>
      <c r="M559" s="108"/>
      <c r="N559" s="108"/>
      <c r="O559" s="2">
        <v>963.39</v>
      </c>
      <c r="P559" s="3"/>
    </row>
    <row r="560" spans="1:16" x14ac:dyDescent="0.3">
      <c r="A560">
        <v>73808</v>
      </c>
      <c r="B560" s="2">
        <v>340.2</v>
      </c>
      <c r="C560" s="2">
        <v>672.09</v>
      </c>
      <c r="D560" s="2">
        <v>0</v>
      </c>
      <c r="E560" s="2">
        <v>140.4</v>
      </c>
      <c r="F560" s="2">
        <v>287.2</v>
      </c>
      <c r="G560" s="2">
        <v>0</v>
      </c>
      <c r="H560" s="2">
        <v>0</v>
      </c>
      <c r="I560" s="2">
        <v>0</v>
      </c>
      <c r="J560" s="100">
        <f t="shared" si="8"/>
        <v>959.29000000000008</v>
      </c>
      <c r="K560" s="2"/>
      <c r="L560" s="3"/>
      <c r="M560" s="108"/>
      <c r="N560" s="108"/>
      <c r="O560" s="2">
        <v>23.87</v>
      </c>
      <c r="P560" s="3"/>
    </row>
    <row r="561" spans="1:16" x14ac:dyDescent="0.3">
      <c r="A561">
        <v>73809</v>
      </c>
      <c r="B561" s="2">
        <v>4636.49</v>
      </c>
      <c r="C561" s="2">
        <v>9208.64</v>
      </c>
      <c r="D561" s="2">
        <v>77.28</v>
      </c>
      <c r="E561" s="2">
        <v>0</v>
      </c>
      <c r="F561" s="2">
        <v>0</v>
      </c>
      <c r="G561" s="2">
        <v>0</v>
      </c>
      <c r="H561" s="2">
        <v>0</v>
      </c>
      <c r="I561" s="2">
        <v>0</v>
      </c>
      <c r="J561" s="100">
        <f t="shared" si="8"/>
        <v>9285.92</v>
      </c>
      <c r="K561" s="2"/>
      <c r="L561" s="3"/>
      <c r="M561" s="108"/>
      <c r="N561" s="108"/>
      <c r="O561" s="2">
        <v>275.41000000000003</v>
      </c>
      <c r="P561" s="3"/>
    </row>
    <row r="562" spans="1:16" x14ac:dyDescent="0.3">
      <c r="A562">
        <v>73810</v>
      </c>
      <c r="B562" s="2">
        <v>9260.67</v>
      </c>
      <c r="C562" s="2">
        <v>18941.07</v>
      </c>
      <c r="D562" s="2">
        <v>0</v>
      </c>
      <c r="E562" s="2">
        <v>0</v>
      </c>
      <c r="F562" s="2">
        <v>0</v>
      </c>
      <c r="G562" s="2">
        <v>0</v>
      </c>
      <c r="H562" s="2">
        <v>0</v>
      </c>
      <c r="I562" s="2">
        <v>0</v>
      </c>
      <c r="J562" s="100">
        <f t="shared" si="8"/>
        <v>18941.07</v>
      </c>
      <c r="K562" s="2"/>
      <c r="L562" s="3"/>
      <c r="M562" s="108"/>
      <c r="N562" s="108"/>
      <c r="O562" s="2">
        <v>0</v>
      </c>
      <c r="P562" s="3"/>
    </row>
    <row r="563" spans="1:16" x14ac:dyDescent="0.3">
      <c r="A563">
        <v>73811</v>
      </c>
      <c r="B563" s="2">
        <v>7560.11</v>
      </c>
      <c r="C563" s="2">
        <v>14219.5</v>
      </c>
      <c r="D563" s="2">
        <v>125.99</v>
      </c>
      <c r="E563" s="2">
        <v>2763.82</v>
      </c>
      <c r="F563" s="2">
        <v>5653.54</v>
      </c>
      <c r="G563" s="2">
        <v>46.07</v>
      </c>
      <c r="H563" s="2">
        <v>0</v>
      </c>
      <c r="I563" s="2">
        <v>0</v>
      </c>
      <c r="J563" s="100">
        <f t="shared" si="8"/>
        <v>20045.100000000002</v>
      </c>
      <c r="K563" s="2"/>
      <c r="L563" s="3"/>
      <c r="M563" s="108"/>
      <c r="N563" s="108"/>
      <c r="O563" s="2">
        <v>1245.01</v>
      </c>
      <c r="P563" s="3"/>
    </row>
    <row r="564" spans="1:16" x14ac:dyDescent="0.3">
      <c r="A564">
        <v>73812</v>
      </c>
      <c r="B564" s="2">
        <v>56742.559999999998</v>
      </c>
      <c r="C564" s="2">
        <v>112006.08</v>
      </c>
      <c r="D564" s="2">
        <v>945.73</v>
      </c>
      <c r="E564" s="2">
        <v>6605.9</v>
      </c>
      <c r="F564" s="2">
        <v>13512.83</v>
      </c>
      <c r="G564" s="2">
        <v>110.09</v>
      </c>
      <c r="H564" s="2">
        <v>0</v>
      </c>
      <c r="I564" s="2">
        <v>0</v>
      </c>
      <c r="J564" s="100">
        <f t="shared" si="8"/>
        <v>126574.72999999998</v>
      </c>
      <c r="K564" s="2"/>
      <c r="L564" s="3"/>
      <c r="M564" s="108"/>
      <c r="N564" s="108"/>
      <c r="O564" s="2">
        <v>4064.32</v>
      </c>
      <c r="P564" s="3"/>
    </row>
    <row r="565" spans="1:16" x14ac:dyDescent="0.3">
      <c r="A565">
        <v>73815</v>
      </c>
      <c r="B565" s="2">
        <v>806838.17</v>
      </c>
      <c r="C565" s="2">
        <v>1585466.84</v>
      </c>
      <c r="D565" s="2">
        <v>0</v>
      </c>
      <c r="E565" s="2">
        <v>9429.49</v>
      </c>
      <c r="F565" s="2">
        <v>19281.18</v>
      </c>
      <c r="G565" s="2">
        <v>0</v>
      </c>
      <c r="H565" s="2">
        <v>0</v>
      </c>
      <c r="I565" s="2">
        <v>0</v>
      </c>
      <c r="J565" s="100">
        <f t="shared" si="8"/>
        <v>1604748.02</v>
      </c>
      <c r="K565" s="2"/>
      <c r="L565" s="3"/>
      <c r="M565" s="108"/>
      <c r="N565" s="108"/>
      <c r="O565" s="2">
        <v>64968.77</v>
      </c>
      <c r="P565" s="3"/>
    </row>
    <row r="566" spans="1:16" x14ac:dyDescent="0.3">
      <c r="A566">
        <v>73816</v>
      </c>
      <c r="B566" s="2">
        <v>171.18</v>
      </c>
      <c r="C566" s="2">
        <v>334.9</v>
      </c>
      <c r="D566" s="2">
        <v>2.85</v>
      </c>
      <c r="E566" s="2">
        <v>252</v>
      </c>
      <c r="F566" s="2">
        <v>503.48</v>
      </c>
      <c r="G566" s="2">
        <v>4.2</v>
      </c>
      <c r="H566" s="2">
        <v>0</v>
      </c>
      <c r="I566" s="2">
        <v>0</v>
      </c>
      <c r="J566" s="100">
        <f t="shared" si="8"/>
        <v>845.43000000000006</v>
      </c>
      <c r="K566" s="2"/>
      <c r="L566" s="3"/>
      <c r="M566" s="108"/>
      <c r="N566" s="108"/>
      <c r="O566" s="2">
        <v>12.24</v>
      </c>
      <c r="P566" s="3"/>
    </row>
    <row r="567" spans="1:16" x14ac:dyDescent="0.3">
      <c r="A567">
        <v>73817</v>
      </c>
      <c r="B567" s="2">
        <v>12462</v>
      </c>
      <c r="C567" s="2">
        <v>25491.96</v>
      </c>
      <c r="D567" s="2">
        <v>0</v>
      </c>
      <c r="E567" s="2">
        <v>261.36</v>
      </c>
      <c r="F567" s="2">
        <v>534.62</v>
      </c>
      <c r="G567" s="2">
        <v>0</v>
      </c>
      <c r="H567" s="2">
        <v>0</v>
      </c>
      <c r="I567" s="2">
        <v>0</v>
      </c>
      <c r="J567" s="100">
        <f t="shared" si="8"/>
        <v>26026.579999999998</v>
      </c>
      <c r="K567" s="2"/>
      <c r="L567" s="3"/>
      <c r="M567" s="108"/>
      <c r="N567" s="108"/>
      <c r="O567" s="2">
        <v>0</v>
      </c>
      <c r="P567" s="3"/>
    </row>
    <row r="568" spans="1:16" x14ac:dyDescent="0.3">
      <c r="A568">
        <v>73819</v>
      </c>
      <c r="B568" s="2">
        <v>0</v>
      </c>
      <c r="C568" s="2">
        <v>0</v>
      </c>
      <c r="D568" s="2">
        <v>0</v>
      </c>
      <c r="E568" s="2">
        <v>0</v>
      </c>
      <c r="F568" s="2">
        <v>0</v>
      </c>
      <c r="G568" s="2">
        <v>0</v>
      </c>
      <c r="H568" s="2">
        <v>0</v>
      </c>
      <c r="I568" s="2">
        <v>0</v>
      </c>
      <c r="J568" s="100">
        <f t="shared" si="8"/>
        <v>0</v>
      </c>
      <c r="K568" s="2"/>
      <c r="L568" s="3"/>
      <c r="M568" s="108"/>
      <c r="N568" s="108"/>
      <c r="O568" s="2">
        <v>0</v>
      </c>
      <c r="P568" s="3"/>
    </row>
    <row r="569" spans="1:16" x14ac:dyDescent="0.3">
      <c r="A569">
        <v>73820</v>
      </c>
      <c r="B569" s="2">
        <v>9742.09</v>
      </c>
      <c r="C569" s="2">
        <v>19365.7</v>
      </c>
      <c r="D569" s="2">
        <v>0</v>
      </c>
      <c r="E569" s="2">
        <v>2425.88</v>
      </c>
      <c r="F569" s="2">
        <v>4962.26</v>
      </c>
      <c r="G569" s="2">
        <v>0</v>
      </c>
      <c r="H569" s="2">
        <v>0</v>
      </c>
      <c r="I569" s="2">
        <v>0</v>
      </c>
      <c r="J569" s="100">
        <f t="shared" si="8"/>
        <v>24327.960000000003</v>
      </c>
      <c r="K569" s="2"/>
      <c r="L569" s="3"/>
      <c r="M569" s="108"/>
      <c r="N569" s="108"/>
      <c r="O569" s="2">
        <v>562.25</v>
      </c>
      <c r="P569" s="3"/>
    </row>
    <row r="570" spans="1:16" x14ac:dyDescent="0.3">
      <c r="A570">
        <v>73821</v>
      </c>
      <c r="B570" s="2">
        <v>9798.1200000000008</v>
      </c>
      <c r="C570" s="2">
        <v>20042.650000000001</v>
      </c>
      <c r="D570" s="2">
        <v>163.30000000000001</v>
      </c>
      <c r="E570" s="2">
        <v>0</v>
      </c>
      <c r="F570" s="2">
        <v>0</v>
      </c>
      <c r="G570" s="2">
        <v>0</v>
      </c>
      <c r="H570" s="2">
        <v>0</v>
      </c>
      <c r="I570" s="2">
        <v>0</v>
      </c>
      <c r="J570" s="100">
        <f t="shared" si="8"/>
        <v>20205.95</v>
      </c>
      <c r="K570" s="2"/>
      <c r="L570" s="3"/>
      <c r="M570" s="108"/>
      <c r="N570" s="108"/>
      <c r="O570" s="2">
        <v>0</v>
      </c>
      <c r="P570" s="3"/>
    </row>
    <row r="571" spans="1:16" x14ac:dyDescent="0.3">
      <c r="A571">
        <v>73822</v>
      </c>
      <c r="B571" s="2">
        <v>346667.92</v>
      </c>
      <c r="C571" s="2">
        <v>684256</v>
      </c>
      <c r="D571" s="2">
        <v>5777.79</v>
      </c>
      <c r="E571" s="2">
        <v>8262.82</v>
      </c>
      <c r="F571" s="2">
        <v>16901.98</v>
      </c>
      <c r="G571" s="2">
        <v>137.71</v>
      </c>
      <c r="H571" s="2">
        <v>0</v>
      </c>
      <c r="I571" s="2">
        <v>0</v>
      </c>
      <c r="J571" s="100">
        <f t="shared" si="8"/>
        <v>707073.48</v>
      </c>
      <c r="K571" s="2"/>
      <c r="L571" s="3"/>
      <c r="M571" s="108"/>
      <c r="N571" s="108"/>
      <c r="O571" s="2">
        <v>24869.11</v>
      </c>
      <c r="P571" s="3"/>
    </row>
    <row r="572" spans="1:16" x14ac:dyDescent="0.3">
      <c r="A572">
        <v>73901</v>
      </c>
      <c r="B572" s="2">
        <v>331688.84000000003</v>
      </c>
      <c r="C572" s="2">
        <v>648071.73</v>
      </c>
      <c r="D572" s="2">
        <v>5528.11</v>
      </c>
      <c r="E572" s="2">
        <v>18552.919999999998</v>
      </c>
      <c r="F572" s="2">
        <v>37951.019999999997</v>
      </c>
      <c r="G572" s="2">
        <v>309.22000000000003</v>
      </c>
      <c r="H572" s="2">
        <v>0</v>
      </c>
      <c r="I572" s="2">
        <v>0</v>
      </c>
      <c r="J572" s="100">
        <f t="shared" si="8"/>
        <v>691860.08</v>
      </c>
      <c r="K572" s="2"/>
      <c r="L572" s="3"/>
      <c r="M572" s="108"/>
      <c r="N572" s="108"/>
      <c r="O572" s="2">
        <v>30415.29</v>
      </c>
      <c r="P572" s="3"/>
    </row>
    <row r="573" spans="1:16" x14ac:dyDescent="0.3">
      <c r="A573">
        <v>73902</v>
      </c>
      <c r="B573" s="2">
        <v>63587.59</v>
      </c>
      <c r="C573" s="2">
        <v>125418.25</v>
      </c>
      <c r="D573" s="2">
        <v>1059.78</v>
      </c>
      <c r="E573" s="2">
        <v>243</v>
      </c>
      <c r="F573" s="2">
        <v>497.08</v>
      </c>
      <c r="G573" s="2">
        <v>4.04</v>
      </c>
      <c r="H573" s="2">
        <v>0</v>
      </c>
      <c r="I573" s="2">
        <v>0</v>
      </c>
      <c r="J573" s="100">
        <f t="shared" si="8"/>
        <v>126979.15</v>
      </c>
      <c r="K573" s="2"/>
      <c r="L573" s="3"/>
      <c r="M573" s="108"/>
      <c r="N573" s="108"/>
      <c r="O573" s="2">
        <v>4653.01</v>
      </c>
      <c r="P573" s="3"/>
    </row>
    <row r="574" spans="1:16" x14ac:dyDescent="0.3">
      <c r="A574">
        <v>73903</v>
      </c>
      <c r="B574" s="2">
        <v>1756007.44</v>
      </c>
      <c r="C574" s="2">
        <v>3447688.29</v>
      </c>
      <c r="D574" s="2">
        <v>29266.799999999999</v>
      </c>
      <c r="E574" s="2">
        <v>39947.589999999997</v>
      </c>
      <c r="F574" s="2">
        <v>81714.960000000006</v>
      </c>
      <c r="G574" s="2">
        <v>665.83</v>
      </c>
      <c r="H574" s="2">
        <v>0</v>
      </c>
      <c r="I574" s="2">
        <v>0</v>
      </c>
      <c r="J574" s="100">
        <f t="shared" si="8"/>
        <v>3559335.88</v>
      </c>
      <c r="K574" s="2"/>
      <c r="L574" s="3"/>
      <c r="M574" s="108"/>
      <c r="N574" s="108"/>
      <c r="O574" s="2">
        <v>144322.87</v>
      </c>
      <c r="P574" s="3"/>
    </row>
    <row r="575" spans="1:16" x14ac:dyDescent="0.3">
      <c r="A575">
        <v>73904</v>
      </c>
      <c r="B575" s="2">
        <v>562316.26</v>
      </c>
      <c r="C575" s="2">
        <v>1150247.33</v>
      </c>
      <c r="D575" s="2">
        <v>9371.7800000000007</v>
      </c>
      <c r="E575" s="2">
        <v>0</v>
      </c>
      <c r="F575" s="2">
        <v>0</v>
      </c>
      <c r="G575" s="2">
        <v>0</v>
      </c>
      <c r="H575" s="2">
        <v>0</v>
      </c>
      <c r="I575" s="2">
        <v>0</v>
      </c>
      <c r="J575" s="100">
        <f t="shared" si="8"/>
        <v>1159619.1100000001</v>
      </c>
      <c r="K575" s="2"/>
      <c r="L575" s="3"/>
      <c r="M575" s="108"/>
      <c r="N575" s="108"/>
      <c r="O575" s="2">
        <v>0</v>
      </c>
      <c r="P575" s="3"/>
    </row>
    <row r="576" spans="1:16" x14ac:dyDescent="0.3">
      <c r="A576">
        <v>73906</v>
      </c>
      <c r="B576" s="2">
        <v>102386.98</v>
      </c>
      <c r="C576" s="2">
        <v>196327.98</v>
      </c>
      <c r="D576" s="2">
        <v>1706.46</v>
      </c>
      <c r="E576" s="2">
        <v>1972.85</v>
      </c>
      <c r="F576" s="2">
        <v>4035.57</v>
      </c>
      <c r="G576" s="2">
        <v>32.89</v>
      </c>
      <c r="H576" s="2">
        <v>0</v>
      </c>
      <c r="I576" s="2">
        <v>0</v>
      </c>
      <c r="J576" s="100">
        <f t="shared" si="8"/>
        <v>202102.90000000002</v>
      </c>
      <c r="K576" s="2"/>
      <c r="L576" s="3"/>
      <c r="M576" s="108"/>
      <c r="N576" s="108"/>
      <c r="O576" s="2">
        <v>13005.61</v>
      </c>
      <c r="P576" s="3"/>
    </row>
    <row r="577" spans="1:16" x14ac:dyDescent="0.3">
      <c r="A577">
        <v>73907</v>
      </c>
      <c r="B577" s="2">
        <v>92412.43</v>
      </c>
      <c r="C577" s="2">
        <v>181926.39</v>
      </c>
      <c r="D577" s="2">
        <v>1540.3</v>
      </c>
      <c r="E577" s="2">
        <v>4.5</v>
      </c>
      <c r="F577" s="2">
        <v>9.2100000000000009</v>
      </c>
      <c r="G577" s="2">
        <v>0.08</v>
      </c>
      <c r="H577" s="2">
        <v>0</v>
      </c>
      <c r="I577" s="2">
        <v>0</v>
      </c>
      <c r="J577" s="100">
        <f t="shared" si="8"/>
        <v>183475.97999999998</v>
      </c>
      <c r="K577" s="2"/>
      <c r="L577" s="3"/>
      <c r="M577" s="108"/>
      <c r="N577" s="108"/>
      <c r="O577" s="2">
        <v>7363.1</v>
      </c>
      <c r="P577" s="3"/>
    </row>
    <row r="578" spans="1:16" x14ac:dyDescent="0.3">
      <c r="A578">
        <v>73909</v>
      </c>
      <c r="B578" s="2">
        <v>175885.1</v>
      </c>
      <c r="C578" s="2">
        <v>344367.89</v>
      </c>
      <c r="D578" s="2">
        <v>2931.51</v>
      </c>
      <c r="E578" s="2">
        <v>0</v>
      </c>
      <c r="F578" s="2">
        <v>0</v>
      </c>
      <c r="G578" s="2">
        <v>0</v>
      </c>
      <c r="H578" s="2">
        <v>0</v>
      </c>
      <c r="I578" s="2">
        <v>0</v>
      </c>
      <c r="J578" s="100">
        <f t="shared" si="8"/>
        <v>347299.4</v>
      </c>
      <c r="K578" s="2"/>
      <c r="L578" s="3"/>
      <c r="M578" s="108"/>
      <c r="N578" s="108"/>
      <c r="O578" s="2">
        <v>15413.71</v>
      </c>
      <c r="P578" s="3"/>
    </row>
    <row r="579" spans="1:16" x14ac:dyDescent="0.3">
      <c r="A579">
        <v>73910</v>
      </c>
      <c r="B579" s="2">
        <v>27816.16</v>
      </c>
      <c r="C579" s="2">
        <v>56899.47</v>
      </c>
      <c r="D579" s="2">
        <v>463.59</v>
      </c>
      <c r="E579" s="2">
        <v>0</v>
      </c>
      <c r="F579" s="2">
        <v>0</v>
      </c>
      <c r="G579" s="2">
        <v>0</v>
      </c>
      <c r="H579" s="2">
        <v>0</v>
      </c>
      <c r="I579" s="2">
        <v>0</v>
      </c>
      <c r="J579" s="100">
        <f t="shared" ref="J579:J642" si="9">SUM(C579:I579)-E579</f>
        <v>57363.06</v>
      </c>
      <c r="K579" s="2"/>
      <c r="L579" s="3"/>
      <c r="M579" s="108"/>
      <c r="N579" s="108"/>
      <c r="O579" s="2">
        <v>0</v>
      </c>
      <c r="P579" s="3"/>
    </row>
    <row r="580" spans="1:16" x14ac:dyDescent="0.3">
      <c r="A580">
        <v>73911</v>
      </c>
      <c r="B580" s="2">
        <v>713210.43</v>
      </c>
      <c r="C580" s="2">
        <v>1403635.52</v>
      </c>
      <c r="D580" s="2">
        <v>11886.82</v>
      </c>
      <c r="E580" s="2">
        <v>21308.37</v>
      </c>
      <c r="F580" s="2">
        <v>43587.44</v>
      </c>
      <c r="G580" s="2">
        <v>355.15</v>
      </c>
      <c r="H580" s="2">
        <v>0</v>
      </c>
      <c r="I580" s="2">
        <v>0</v>
      </c>
      <c r="J580" s="100">
        <f t="shared" si="9"/>
        <v>1459464.93</v>
      </c>
      <c r="K580" s="2"/>
      <c r="L580" s="3"/>
      <c r="M580" s="108"/>
      <c r="N580" s="108"/>
      <c r="O580" s="2">
        <v>55275.03</v>
      </c>
      <c r="P580" s="3"/>
    </row>
    <row r="581" spans="1:16" x14ac:dyDescent="0.3">
      <c r="A581">
        <v>73912</v>
      </c>
      <c r="B581" s="2">
        <v>4025.4</v>
      </c>
      <c r="C581" s="2">
        <v>7726.87</v>
      </c>
      <c r="D581" s="2">
        <v>67.13</v>
      </c>
      <c r="E581" s="2">
        <v>0</v>
      </c>
      <c r="F581" s="2">
        <v>0</v>
      </c>
      <c r="G581" s="2">
        <v>0</v>
      </c>
      <c r="H581" s="2">
        <v>0</v>
      </c>
      <c r="I581" s="2">
        <v>0</v>
      </c>
      <c r="J581" s="100">
        <f t="shared" si="9"/>
        <v>7794</v>
      </c>
      <c r="K581" s="2"/>
      <c r="L581" s="3"/>
      <c r="M581" s="108"/>
      <c r="N581" s="108"/>
      <c r="O581" s="2">
        <v>507.34</v>
      </c>
      <c r="P581" s="3"/>
    </row>
    <row r="582" spans="1:16" x14ac:dyDescent="0.3">
      <c r="A582">
        <v>73913</v>
      </c>
      <c r="B582" s="2">
        <v>48838.6</v>
      </c>
      <c r="C582" s="2">
        <v>99902.03</v>
      </c>
      <c r="D582" s="2">
        <v>813.99</v>
      </c>
      <c r="E582" s="2">
        <v>0</v>
      </c>
      <c r="F582" s="2">
        <v>0</v>
      </c>
      <c r="G582" s="2">
        <v>0</v>
      </c>
      <c r="H582" s="2">
        <v>0</v>
      </c>
      <c r="I582" s="2">
        <v>0</v>
      </c>
      <c r="J582" s="100">
        <f t="shared" si="9"/>
        <v>100716.02</v>
      </c>
      <c r="K582" s="2"/>
      <c r="L582" s="3"/>
      <c r="M582" s="108"/>
      <c r="N582" s="108"/>
      <c r="O582" s="2">
        <v>0</v>
      </c>
      <c r="P582" s="3"/>
    </row>
    <row r="583" spans="1:16" x14ac:dyDescent="0.3">
      <c r="A583">
        <v>73914</v>
      </c>
      <c r="B583" s="2">
        <v>8096.29</v>
      </c>
      <c r="C583" s="2">
        <v>16002.02</v>
      </c>
      <c r="D583" s="2">
        <v>134.94</v>
      </c>
      <c r="E583" s="2">
        <v>0</v>
      </c>
      <c r="F583" s="2">
        <v>0</v>
      </c>
      <c r="G583" s="2">
        <v>0</v>
      </c>
      <c r="H583" s="2">
        <v>0</v>
      </c>
      <c r="I583" s="2">
        <v>0</v>
      </c>
      <c r="J583" s="100">
        <f t="shared" si="9"/>
        <v>16136.960000000001</v>
      </c>
      <c r="K583" s="2"/>
      <c r="L583" s="3"/>
      <c r="M583" s="108"/>
      <c r="N583" s="108"/>
      <c r="O583" s="2">
        <v>559.30999999999995</v>
      </c>
      <c r="P583" s="3"/>
    </row>
    <row r="584" spans="1:16" x14ac:dyDescent="0.3">
      <c r="A584">
        <v>73915</v>
      </c>
      <c r="B584" s="2">
        <v>34908.21</v>
      </c>
      <c r="C584" s="2">
        <v>71406.39</v>
      </c>
      <c r="D584" s="2">
        <v>0</v>
      </c>
      <c r="E584" s="2">
        <v>6813.31</v>
      </c>
      <c r="F584" s="2">
        <v>13937</v>
      </c>
      <c r="G584" s="2">
        <v>0</v>
      </c>
      <c r="H584" s="2">
        <v>0</v>
      </c>
      <c r="I584" s="2">
        <v>0</v>
      </c>
      <c r="J584" s="100">
        <f t="shared" si="9"/>
        <v>85343.39</v>
      </c>
      <c r="K584" s="2"/>
      <c r="L584" s="3"/>
      <c r="M584" s="108"/>
      <c r="N584" s="108"/>
      <c r="O584" s="2">
        <v>0</v>
      </c>
      <c r="P584" s="3"/>
    </row>
    <row r="585" spans="1:16" x14ac:dyDescent="0.3">
      <c r="A585">
        <v>73916</v>
      </c>
      <c r="B585" s="2">
        <v>418694.32</v>
      </c>
      <c r="C585" s="2">
        <v>815013.83</v>
      </c>
      <c r="D585" s="2">
        <v>6978.19</v>
      </c>
      <c r="E585" s="2">
        <v>9200.0499999999993</v>
      </c>
      <c r="F585" s="2">
        <v>18819.04</v>
      </c>
      <c r="G585" s="2">
        <v>153.35</v>
      </c>
      <c r="H585" s="2">
        <v>0</v>
      </c>
      <c r="I585" s="2">
        <v>0</v>
      </c>
      <c r="J585" s="100">
        <f t="shared" si="9"/>
        <v>840964.40999999992</v>
      </c>
      <c r="K585" s="2"/>
      <c r="L585" s="3"/>
      <c r="M585" s="108"/>
      <c r="N585" s="108"/>
      <c r="O585" s="2">
        <v>40151.81</v>
      </c>
      <c r="P585" s="3"/>
    </row>
    <row r="586" spans="1:16" x14ac:dyDescent="0.3">
      <c r="A586">
        <v>73917</v>
      </c>
      <c r="B586" s="2">
        <v>14498.32</v>
      </c>
      <c r="C586" s="2">
        <v>29657.11</v>
      </c>
      <c r="D586" s="2">
        <v>241.65</v>
      </c>
      <c r="E586" s="2">
        <v>14302.26</v>
      </c>
      <c r="F586" s="2">
        <v>29255.79</v>
      </c>
      <c r="G586" s="2">
        <v>238.38</v>
      </c>
      <c r="H586" s="2">
        <v>0</v>
      </c>
      <c r="I586" s="2">
        <v>0</v>
      </c>
      <c r="J586" s="100">
        <f t="shared" si="9"/>
        <v>59392.93</v>
      </c>
      <c r="K586" s="2"/>
      <c r="L586" s="3"/>
      <c r="M586" s="108"/>
      <c r="N586" s="108"/>
      <c r="O586" s="2">
        <v>0</v>
      </c>
      <c r="P586" s="3"/>
    </row>
    <row r="587" spans="1:16" x14ac:dyDescent="0.3">
      <c r="A587">
        <v>73918</v>
      </c>
      <c r="B587" s="2">
        <v>51063.199999999997</v>
      </c>
      <c r="C587" s="2">
        <v>104452.88</v>
      </c>
      <c r="D587" s="2">
        <v>851.07</v>
      </c>
      <c r="E587" s="2">
        <v>0</v>
      </c>
      <c r="F587" s="2">
        <v>0</v>
      </c>
      <c r="G587" s="2">
        <v>0</v>
      </c>
      <c r="H587" s="2">
        <v>0</v>
      </c>
      <c r="I587" s="2">
        <v>0</v>
      </c>
      <c r="J587" s="100">
        <f t="shared" si="9"/>
        <v>105303.95000000001</v>
      </c>
      <c r="K587" s="2"/>
      <c r="L587" s="3"/>
      <c r="M587" s="108"/>
      <c r="N587" s="108"/>
      <c r="O587" s="2">
        <v>0</v>
      </c>
      <c r="P587" s="3"/>
    </row>
    <row r="588" spans="1:16" x14ac:dyDescent="0.3">
      <c r="A588">
        <v>74001</v>
      </c>
      <c r="B588" s="2">
        <v>113592.2</v>
      </c>
      <c r="C588" s="2">
        <v>232483.99</v>
      </c>
      <c r="D588" s="2">
        <v>1893.21</v>
      </c>
      <c r="E588" s="2">
        <v>0</v>
      </c>
      <c r="F588" s="2">
        <v>0</v>
      </c>
      <c r="G588" s="2">
        <v>0</v>
      </c>
      <c r="H588" s="2">
        <v>0</v>
      </c>
      <c r="I588" s="2">
        <v>0</v>
      </c>
      <c r="J588" s="100">
        <f t="shared" si="9"/>
        <v>234377.19999999998</v>
      </c>
      <c r="K588" s="2"/>
      <c r="L588" s="3"/>
      <c r="M588" s="108"/>
      <c r="N588" s="108"/>
      <c r="O588" s="2">
        <v>0</v>
      </c>
      <c r="P588" s="3"/>
    </row>
    <row r="589" spans="1:16" x14ac:dyDescent="0.3">
      <c r="A589">
        <v>74002</v>
      </c>
      <c r="B589" s="2">
        <v>1358511.79</v>
      </c>
      <c r="C589" s="2">
        <v>2663273.77</v>
      </c>
      <c r="D589" s="2">
        <v>22641.84</v>
      </c>
      <c r="E589" s="2">
        <v>19359.95</v>
      </c>
      <c r="F589" s="2">
        <v>39604.06</v>
      </c>
      <c r="G589" s="2">
        <v>322.62</v>
      </c>
      <c r="H589" s="2">
        <v>0</v>
      </c>
      <c r="I589" s="2">
        <v>0</v>
      </c>
      <c r="J589" s="100">
        <f t="shared" si="9"/>
        <v>2725842.29</v>
      </c>
      <c r="K589" s="2"/>
      <c r="L589" s="3"/>
      <c r="M589" s="108"/>
      <c r="N589" s="108"/>
      <c r="O589" s="2">
        <v>115815.01</v>
      </c>
      <c r="P589" s="3"/>
    </row>
    <row r="590" spans="1:16" x14ac:dyDescent="0.3">
      <c r="A590">
        <v>74003</v>
      </c>
      <c r="B590" s="2">
        <v>5970244.9199999999</v>
      </c>
      <c r="C590" s="2">
        <v>11717043.76</v>
      </c>
      <c r="D590" s="2">
        <v>99503.92</v>
      </c>
      <c r="E590" s="2">
        <v>279749.84999999998</v>
      </c>
      <c r="F590" s="2">
        <v>572236.05000000005</v>
      </c>
      <c r="G590" s="2">
        <v>4663.16</v>
      </c>
      <c r="H590" s="2">
        <v>0</v>
      </c>
      <c r="I590" s="2">
        <v>0</v>
      </c>
      <c r="J590" s="100">
        <f t="shared" si="9"/>
        <v>12393446.890000001</v>
      </c>
      <c r="K590" s="2"/>
      <c r="L590" s="3"/>
      <c r="M590" s="108"/>
      <c r="N590" s="108"/>
      <c r="O590" s="2">
        <v>495111.62</v>
      </c>
      <c r="P590" s="3"/>
    </row>
    <row r="591" spans="1:16" x14ac:dyDescent="0.3">
      <c r="A591">
        <v>74005</v>
      </c>
      <c r="B591" s="2">
        <v>6131536.4100000001</v>
      </c>
      <c r="C591" s="2">
        <v>11983554.439999999</v>
      </c>
      <c r="D591" s="2">
        <v>102213.38</v>
      </c>
      <c r="E591" s="2">
        <v>238547.35</v>
      </c>
      <c r="F591" s="2">
        <v>488093.39</v>
      </c>
      <c r="G591" s="2">
        <v>3975.81</v>
      </c>
      <c r="H591" s="2">
        <v>0</v>
      </c>
      <c r="I591" s="2">
        <v>0</v>
      </c>
      <c r="J591" s="100">
        <f t="shared" si="9"/>
        <v>12577837.020000001</v>
      </c>
      <c r="K591" s="2"/>
      <c r="L591" s="3"/>
      <c r="M591" s="108"/>
      <c r="N591" s="108"/>
      <c r="O591" s="2">
        <v>568408.30000000005</v>
      </c>
      <c r="P591" s="3"/>
    </row>
    <row r="592" spans="1:16" x14ac:dyDescent="0.3">
      <c r="A592">
        <v>74008</v>
      </c>
      <c r="B592" s="2">
        <v>306502.93</v>
      </c>
      <c r="C592" s="2">
        <v>626969.1</v>
      </c>
      <c r="D592" s="2">
        <v>5108.38</v>
      </c>
      <c r="E592" s="2">
        <v>20964.509999999998</v>
      </c>
      <c r="F592" s="2">
        <v>42884.1</v>
      </c>
      <c r="G592" s="2">
        <v>349.39</v>
      </c>
      <c r="H592" s="2">
        <v>0</v>
      </c>
      <c r="I592" s="2">
        <v>0</v>
      </c>
      <c r="J592" s="100">
        <f t="shared" si="9"/>
        <v>675310.97</v>
      </c>
      <c r="K592" s="2"/>
      <c r="L592" s="3"/>
      <c r="M592" s="108"/>
      <c r="N592" s="108"/>
      <c r="O592" s="2">
        <v>0</v>
      </c>
      <c r="P592" s="3"/>
    </row>
    <row r="593" spans="1:16" x14ac:dyDescent="0.3">
      <c r="A593">
        <v>74009</v>
      </c>
      <c r="B593" s="2">
        <v>615243.43000000005</v>
      </c>
      <c r="C593" s="2">
        <v>1258510.1399999999</v>
      </c>
      <c r="D593" s="2">
        <v>10253.94</v>
      </c>
      <c r="E593" s="2">
        <v>28671.200000000001</v>
      </c>
      <c r="F593" s="2">
        <v>58648.7</v>
      </c>
      <c r="G593" s="2">
        <v>477.88</v>
      </c>
      <c r="H593" s="2">
        <v>0</v>
      </c>
      <c r="I593" s="2">
        <v>0</v>
      </c>
      <c r="J593" s="100">
        <f t="shared" si="9"/>
        <v>1327890.6599999997</v>
      </c>
      <c r="K593" s="2"/>
      <c r="L593" s="3"/>
      <c r="M593" s="108"/>
      <c r="N593" s="108"/>
      <c r="O593" s="2">
        <v>0</v>
      </c>
      <c r="P593" s="3"/>
    </row>
    <row r="594" spans="1:16" x14ac:dyDescent="0.3">
      <c r="A594">
        <v>74010</v>
      </c>
      <c r="B594" s="2">
        <v>332156.14</v>
      </c>
      <c r="C594" s="2">
        <v>679444.5</v>
      </c>
      <c r="D594" s="2">
        <v>5535.95</v>
      </c>
      <c r="E594" s="2">
        <v>0</v>
      </c>
      <c r="F594" s="2">
        <v>0</v>
      </c>
      <c r="G594" s="2">
        <v>0</v>
      </c>
      <c r="H594" s="2">
        <v>0</v>
      </c>
      <c r="I594" s="2">
        <v>0</v>
      </c>
      <c r="J594" s="100">
        <f t="shared" si="9"/>
        <v>684980.45</v>
      </c>
      <c r="K594" s="2"/>
      <c r="L594" s="3"/>
      <c r="M594" s="108"/>
      <c r="N594" s="108"/>
      <c r="O594" s="2">
        <v>0</v>
      </c>
      <c r="P594" s="3"/>
    </row>
    <row r="595" spans="1:16" x14ac:dyDescent="0.3">
      <c r="A595">
        <v>74013</v>
      </c>
      <c r="B595" s="2">
        <v>180164.34</v>
      </c>
      <c r="C595" s="2">
        <v>352199.66</v>
      </c>
      <c r="D595" s="2">
        <v>3002.83</v>
      </c>
      <c r="E595" s="2">
        <v>24727.79</v>
      </c>
      <c r="F595" s="2">
        <v>50581.91</v>
      </c>
      <c r="G595" s="2">
        <v>412.13</v>
      </c>
      <c r="H595" s="2">
        <v>0</v>
      </c>
      <c r="I595" s="2">
        <v>0</v>
      </c>
      <c r="J595" s="100">
        <f t="shared" si="9"/>
        <v>406196.52999999997</v>
      </c>
      <c r="K595" s="2"/>
      <c r="L595" s="3"/>
      <c r="M595" s="108"/>
      <c r="N595" s="108"/>
      <c r="O595" s="2">
        <v>16337.65</v>
      </c>
      <c r="P595" s="3"/>
    </row>
    <row r="596" spans="1:16" x14ac:dyDescent="0.3">
      <c r="A596">
        <v>74014</v>
      </c>
      <c r="B596" s="2">
        <v>171398.64</v>
      </c>
      <c r="C596" s="2">
        <v>336769.71</v>
      </c>
      <c r="D596" s="2">
        <v>0</v>
      </c>
      <c r="E596" s="2">
        <v>0</v>
      </c>
      <c r="F596" s="2">
        <v>0</v>
      </c>
      <c r="G596" s="2">
        <v>0</v>
      </c>
      <c r="H596" s="2">
        <v>0</v>
      </c>
      <c r="I596" s="2">
        <v>0</v>
      </c>
      <c r="J596" s="100">
        <f t="shared" si="9"/>
        <v>336769.71</v>
      </c>
      <c r="K596" s="2"/>
      <c r="L596" s="3"/>
      <c r="M596" s="108"/>
      <c r="N596" s="108"/>
      <c r="O596" s="2">
        <v>13835.87</v>
      </c>
      <c r="P596" s="3"/>
    </row>
    <row r="597" spans="1:16" x14ac:dyDescent="0.3">
      <c r="A597">
        <v>74016</v>
      </c>
      <c r="B597" s="2">
        <v>8948.32</v>
      </c>
      <c r="C597" s="2">
        <v>17467.189999999999</v>
      </c>
      <c r="D597" s="2">
        <v>149.11000000000001</v>
      </c>
      <c r="E597" s="2">
        <v>896.79</v>
      </c>
      <c r="F597" s="2">
        <v>1834.43</v>
      </c>
      <c r="G597" s="2">
        <v>14.95</v>
      </c>
      <c r="H597" s="2">
        <v>0</v>
      </c>
      <c r="I597" s="2">
        <v>0</v>
      </c>
      <c r="J597" s="100">
        <f t="shared" si="9"/>
        <v>19465.68</v>
      </c>
      <c r="K597" s="2"/>
      <c r="L597" s="3"/>
      <c r="M597" s="108"/>
      <c r="N597" s="108"/>
      <c r="O597" s="2">
        <v>601.13</v>
      </c>
      <c r="P597" s="3"/>
    </row>
    <row r="598" spans="1:16" x14ac:dyDescent="0.3">
      <c r="A598">
        <v>74017</v>
      </c>
      <c r="B598" s="2">
        <v>292600.8</v>
      </c>
      <c r="C598" s="2">
        <v>574346.17000000004</v>
      </c>
      <c r="D598" s="2">
        <v>4876.59</v>
      </c>
      <c r="E598" s="2">
        <v>0</v>
      </c>
      <c r="F598" s="2">
        <v>0</v>
      </c>
      <c r="G598" s="2">
        <v>0</v>
      </c>
      <c r="H598" s="2">
        <v>0</v>
      </c>
      <c r="I598" s="2">
        <v>0</v>
      </c>
      <c r="J598" s="100">
        <f t="shared" si="9"/>
        <v>579222.76</v>
      </c>
      <c r="K598" s="2"/>
      <c r="L598" s="3"/>
      <c r="M598" s="108"/>
      <c r="N598" s="108"/>
      <c r="O598" s="2">
        <v>24184.45</v>
      </c>
      <c r="P598" s="3"/>
    </row>
    <row r="599" spans="1:16" x14ac:dyDescent="0.3">
      <c r="A599">
        <v>74018</v>
      </c>
      <c r="B599" s="2">
        <v>727741.96</v>
      </c>
      <c r="C599" s="2">
        <v>1488633</v>
      </c>
      <c r="D599" s="2">
        <v>12129.15</v>
      </c>
      <c r="E599" s="2">
        <v>29803.45</v>
      </c>
      <c r="F599" s="2">
        <v>60964.44</v>
      </c>
      <c r="G599" s="2">
        <v>496.75</v>
      </c>
      <c r="H599" s="2">
        <v>0</v>
      </c>
      <c r="I599" s="2">
        <v>0</v>
      </c>
      <c r="J599" s="100">
        <f t="shared" si="9"/>
        <v>1562223.3399999999</v>
      </c>
      <c r="K599" s="2"/>
      <c r="L599" s="3"/>
      <c r="M599" s="108"/>
      <c r="N599" s="108"/>
      <c r="O599" s="2">
        <v>0</v>
      </c>
      <c r="P599" s="3"/>
    </row>
    <row r="600" spans="1:16" x14ac:dyDescent="0.3">
      <c r="A600">
        <v>74020</v>
      </c>
      <c r="B600" s="2">
        <v>61515.8</v>
      </c>
      <c r="C600" s="2">
        <v>121600.88</v>
      </c>
      <c r="D600" s="2">
        <v>1025.24</v>
      </c>
      <c r="E600" s="2">
        <v>1249.08</v>
      </c>
      <c r="F600" s="2">
        <v>2555.0300000000002</v>
      </c>
      <c r="G600" s="2">
        <v>20.81</v>
      </c>
      <c r="H600" s="2">
        <v>0</v>
      </c>
      <c r="I600" s="2">
        <v>0</v>
      </c>
      <c r="J600" s="100">
        <f t="shared" si="9"/>
        <v>125201.96</v>
      </c>
      <c r="K600" s="2"/>
      <c r="L600" s="3"/>
      <c r="M600" s="108"/>
      <c r="N600" s="108"/>
      <c r="O600" s="2">
        <v>4233.43</v>
      </c>
      <c r="P600" s="3"/>
    </row>
    <row r="601" spans="1:16" x14ac:dyDescent="0.3">
      <c r="A601">
        <v>74021</v>
      </c>
      <c r="B601" s="2">
        <v>96679.33</v>
      </c>
      <c r="C601" s="2">
        <v>197762.2</v>
      </c>
      <c r="D601" s="2">
        <v>1611.36</v>
      </c>
      <c r="E601" s="2">
        <v>16638.560000000001</v>
      </c>
      <c r="F601" s="2">
        <v>34035.42</v>
      </c>
      <c r="G601" s="2">
        <v>277.31</v>
      </c>
      <c r="H601" s="2">
        <v>0</v>
      </c>
      <c r="I601" s="2">
        <v>0</v>
      </c>
      <c r="J601" s="100">
        <f t="shared" si="9"/>
        <v>233686.28999999998</v>
      </c>
      <c r="K601" s="2"/>
      <c r="L601" s="3"/>
      <c r="M601" s="108"/>
      <c r="N601" s="108"/>
      <c r="O601" s="2">
        <v>0</v>
      </c>
      <c r="P601" s="3"/>
    </row>
    <row r="602" spans="1:16" x14ac:dyDescent="0.3">
      <c r="A602">
        <v>74022</v>
      </c>
      <c r="B602" s="2">
        <v>7560</v>
      </c>
      <c r="C602" s="2">
        <v>15464.4</v>
      </c>
      <c r="D602" s="2">
        <v>126</v>
      </c>
      <c r="E602" s="2">
        <v>0</v>
      </c>
      <c r="F602" s="2">
        <v>0</v>
      </c>
      <c r="G602" s="2">
        <v>0</v>
      </c>
      <c r="H602" s="2">
        <v>0</v>
      </c>
      <c r="I602" s="2">
        <v>0</v>
      </c>
      <c r="J602" s="100">
        <f t="shared" si="9"/>
        <v>15590.4</v>
      </c>
      <c r="K602" s="2"/>
      <c r="L602" s="3"/>
      <c r="M602" s="108"/>
      <c r="N602" s="108"/>
      <c r="O602" s="2">
        <v>0</v>
      </c>
      <c r="P602" s="3"/>
    </row>
    <row r="603" spans="1:16" x14ac:dyDescent="0.3">
      <c r="A603">
        <v>74024</v>
      </c>
      <c r="B603" s="2">
        <v>524448.31000000006</v>
      </c>
      <c r="C603" s="2">
        <v>1061948.22</v>
      </c>
      <c r="D603" s="2">
        <v>8740.7800000000007</v>
      </c>
      <c r="E603" s="2">
        <v>0</v>
      </c>
      <c r="F603" s="2">
        <v>0</v>
      </c>
      <c r="G603" s="2">
        <v>0</v>
      </c>
      <c r="H603" s="2">
        <v>0</v>
      </c>
      <c r="I603" s="2">
        <v>0</v>
      </c>
      <c r="J603" s="100">
        <f t="shared" si="9"/>
        <v>1070689</v>
      </c>
      <c r="K603" s="2"/>
      <c r="L603" s="3"/>
      <c r="M603" s="108"/>
      <c r="N603" s="108"/>
      <c r="O603" s="2">
        <v>0</v>
      </c>
      <c r="P603" s="3"/>
    </row>
    <row r="604" spans="1:16" x14ac:dyDescent="0.3">
      <c r="A604">
        <v>74101</v>
      </c>
      <c r="B604" s="2">
        <v>26535.02</v>
      </c>
      <c r="C604" s="2">
        <v>50272.04</v>
      </c>
      <c r="D604" s="2">
        <v>442.32</v>
      </c>
      <c r="E604" s="2">
        <v>6406.32</v>
      </c>
      <c r="F604" s="2">
        <v>13104.16</v>
      </c>
      <c r="G604" s="2">
        <v>106.78</v>
      </c>
      <c r="H604" s="2">
        <v>0</v>
      </c>
      <c r="I604" s="2">
        <v>0</v>
      </c>
      <c r="J604" s="100">
        <f t="shared" si="9"/>
        <v>63925.299999999996</v>
      </c>
      <c r="K604" s="2"/>
      <c r="L604" s="3"/>
      <c r="M604" s="108"/>
      <c r="N604" s="108"/>
      <c r="O604" s="2">
        <v>3981.04</v>
      </c>
      <c r="P604" s="3"/>
    </row>
    <row r="605" spans="1:16" x14ac:dyDescent="0.3">
      <c r="A605">
        <v>74102</v>
      </c>
      <c r="B605" s="2">
        <v>387487.57</v>
      </c>
      <c r="C605" s="2">
        <v>759106.15</v>
      </c>
      <c r="D605" s="2">
        <v>6458.12</v>
      </c>
      <c r="E605" s="2">
        <v>20009.96</v>
      </c>
      <c r="F605" s="2">
        <v>40931.599999999999</v>
      </c>
      <c r="G605" s="2">
        <v>333.48</v>
      </c>
      <c r="H605" s="2">
        <v>0</v>
      </c>
      <c r="I605" s="2">
        <v>0</v>
      </c>
      <c r="J605" s="100">
        <f t="shared" si="9"/>
        <v>806829.35</v>
      </c>
      <c r="K605" s="2"/>
      <c r="L605" s="3"/>
      <c r="M605" s="108"/>
      <c r="N605" s="108"/>
      <c r="O605" s="2">
        <v>33519.97</v>
      </c>
      <c r="P605" s="3"/>
    </row>
    <row r="606" spans="1:16" x14ac:dyDescent="0.3">
      <c r="A606">
        <v>74103</v>
      </c>
      <c r="B606" s="2">
        <v>52394</v>
      </c>
      <c r="C606" s="2">
        <v>107173.81</v>
      </c>
      <c r="D606" s="2">
        <v>873.23</v>
      </c>
      <c r="E606" s="2">
        <v>0</v>
      </c>
      <c r="F606" s="2">
        <v>0</v>
      </c>
      <c r="G606" s="2">
        <v>0</v>
      </c>
      <c r="H606" s="2">
        <v>0</v>
      </c>
      <c r="I606" s="2">
        <v>0</v>
      </c>
      <c r="J606" s="100">
        <f t="shared" si="9"/>
        <v>108047.03999999999</v>
      </c>
      <c r="K606" s="2"/>
      <c r="L606" s="3"/>
      <c r="M606" s="108"/>
      <c r="N606" s="108"/>
      <c r="O606" s="2">
        <v>0</v>
      </c>
      <c r="P606" s="3"/>
    </row>
    <row r="607" spans="1:16" x14ac:dyDescent="0.3">
      <c r="A607">
        <v>74106</v>
      </c>
      <c r="B607" s="2">
        <v>18083.22</v>
      </c>
      <c r="C607" s="2">
        <v>35680.85</v>
      </c>
      <c r="D607" s="2">
        <v>0</v>
      </c>
      <c r="E607" s="2">
        <v>9</v>
      </c>
      <c r="F607" s="2">
        <v>18.41</v>
      </c>
      <c r="G607" s="2">
        <v>0</v>
      </c>
      <c r="H607" s="2">
        <v>0</v>
      </c>
      <c r="I607" s="2">
        <v>0</v>
      </c>
      <c r="J607" s="100">
        <f t="shared" si="9"/>
        <v>35699.26</v>
      </c>
      <c r="K607" s="2"/>
      <c r="L607" s="3"/>
      <c r="M607" s="108"/>
      <c r="N607" s="108"/>
      <c r="O607" s="2">
        <v>1309.3599999999999</v>
      </c>
      <c r="P607" s="3"/>
    </row>
    <row r="608" spans="1:16" x14ac:dyDescent="0.3">
      <c r="A608">
        <v>74108</v>
      </c>
      <c r="B608" s="2">
        <v>225</v>
      </c>
      <c r="C608" s="2">
        <v>460.25</v>
      </c>
      <c r="D608" s="2">
        <v>0</v>
      </c>
      <c r="E608" s="2">
        <v>0</v>
      </c>
      <c r="F608" s="2">
        <v>0</v>
      </c>
      <c r="G608" s="2">
        <v>0</v>
      </c>
      <c r="H608" s="2">
        <v>0</v>
      </c>
      <c r="I608" s="2">
        <v>0</v>
      </c>
      <c r="J608" s="100">
        <f t="shared" si="9"/>
        <v>460.25</v>
      </c>
      <c r="K608" s="2"/>
      <c r="L608" s="3"/>
      <c r="M608" s="108"/>
      <c r="N608" s="108"/>
      <c r="O608" s="2">
        <v>0</v>
      </c>
      <c r="P608" s="3"/>
    </row>
    <row r="609" spans="1:16" x14ac:dyDescent="0.3">
      <c r="A609">
        <v>74109</v>
      </c>
      <c r="B609" s="2">
        <v>99653.49</v>
      </c>
      <c r="C609" s="2">
        <v>203847.16</v>
      </c>
      <c r="D609" s="2">
        <v>1660.9</v>
      </c>
      <c r="E609" s="2">
        <v>13881.3</v>
      </c>
      <c r="F609" s="2">
        <v>28395.21</v>
      </c>
      <c r="G609" s="2">
        <v>231.34</v>
      </c>
      <c r="H609" s="2">
        <v>0</v>
      </c>
      <c r="I609" s="2">
        <v>0</v>
      </c>
      <c r="J609" s="100">
        <f t="shared" si="9"/>
        <v>234134.61</v>
      </c>
      <c r="K609" s="2"/>
      <c r="L609" s="3"/>
      <c r="M609" s="108"/>
      <c r="N609" s="108"/>
      <c r="O609" s="2">
        <v>0</v>
      </c>
      <c r="P609" s="3"/>
    </row>
    <row r="610" spans="1:16" x14ac:dyDescent="0.3">
      <c r="A610">
        <v>74110</v>
      </c>
      <c r="B610" s="2">
        <v>875.88</v>
      </c>
      <c r="C610" s="2">
        <v>1791.66</v>
      </c>
      <c r="D610" s="2">
        <v>0</v>
      </c>
      <c r="E610" s="2">
        <v>0</v>
      </c>
      <c r="F610" s="2">
        <v>0</v>
      </c>
      <c r="G610" s="2">
        <v>0</v>
      </c>
      <c r="H610" s="2">
        <v>0</v>
      </c>
      <c r="I610" s="2">
        <v>0</v>
      </c>
      <c r="J610" s="100">
        <f t="shared" si="9"/>
        <v>1791.66</v>
      </c>
      <c r="K610" s="2"/>
      <c r="L610" s="3"/>
      <c r="M610" s="108"/>
      <c r="N610" s="108"/>
      <c r="O610" s="2">
        <v>0</v>
      </c>
      <c r="P610" s="3"/>
    </row>
    <row r="611" spans="1:16" x14ac:dyDescent="0.3">
      <c r="A611">
        <v>74201</v>
      </c>
      <c r="B611" s="2">
        <v>1118915.56</v>
      </c>
      <c r="C611" s="2">
        <v>2288804.64</v>
      </c>
      <c r="D611" s="2">
        <v>18648.36</v>
      </c>
      <c r="E611" s="2">
        <v>42164.55</v>
      </c>
      <c r="F611" s="2">
        <v>86250</v>
      </c>
      <c r="G611" s="2">
        <v>702.73</v>
      </c>
      <c r="H611" s="2">
        <v>0</v>
      </c>
      <c r="I611" s="2">
        <v>0</v>
      </c>
      <c r="J611" s="100">
        <f t="shared" si="9"/>
        <v>2394405.73</v>
      </c>
      <c r="K611" s="2"/>
      <c r="L611" s="3"/>
      <c r="M611" s="108"/>
      <c r="N611" s="108"/>
      <c r="O611" s="2">
        <v>0</v>
      </c>
      <c r="P611" s="3"/>
    </row>
    <row r="612" spans="1:16" x14ac:dyDescent="0.3">
      <c r="A612">
        <v>74202</v>
      </c>
      <c r="B612" s="2">
        <v>396544.76</v>
      </c>
      <c r="C612" s="2">
        <v>811153.48</v>
      </c>
      <c r="D612" s="2">
        <v>6608.97</v>
      </c>
      <c r="E612" s="2">
        <v>11846.98</v>
      </c>
      <c r="F612" s="2">
        <v>24233.58</v>
      </c>
      <c r="G612" s="2">
        <v>197.45</v>
      </c>
      <c r="H612" s="2">
        <v>0</v>
      </c>
      <c r="I612" s="2">
        <v>0</v>
      </c>
      <c r="J612" s="100">
        <f t="shared" si="9"/>
        <v>842193.47999999986</v>
      </c>
      <c r="K612" s="2"/>
      <c r="L612" s="3"/>
      <c r="M612" s="108"/>
      <c r="N612" s="108"/>
      <c r="O612" s="2">
        <v>0</v>
      </c>
      <c r="P612" s="3"/>
    </row>
    <row r="613" spans="1:16" x14ac:dyDescent="0.3">
      <c r="A613">
        <v>74203</v>
      </c>
      <c r="B613" s="2">
        <v>3754886.1</v>
      </c>
      <c r="C613" s="2">
        <v>7326698.0099999998</v>
      </c>
      <c r="D613" s="2">
        <v>62581.85</v>
      </c>
      <c r="E613" s="2">
        <v>221300.39</v>
      </c>
      <c r="F613" s="2">
        <v>452513.4</v>
      </c>
      <c r="G613" s="2">
        <v>3688.46</v>
      </c>
      <c r="H613" s="2">
        <v>0</v>
      </c>
      <c r="I613" s="2">
        <v>0</v>
      </c>
      <c r="J613" s="100">
        <f t="shared" si="9"/>
        <v>7845481.7199999997</v>
      </c>
      <c r="K613" s="2"/>
      <c r="L613" s="3"/>
      <c r="M613" s="108"/>
      <c r="N613" s="108"/>
      <c r="O613" s="2">
        <v>354392.92</v>
      </c>
      <c r="P613" s="3"/>
    </row>
    <row r="614" spans="1:16" x14ac:dyDescent="0.3">
      <c r="A614">
        <v>74204</v>
      </c>
      <c r="B614" s="2">
        <v>22885234.59</v>
      </c>
      <c r="C614" s="2">
        <v>46812967.079999998</v>
      </c>
      <c r="D614" s="2">
        <v>0</v>
      </c>
      <c r="E614" s="2">
        <v>728232.53</v>
      </c>
      <c r="F614" s="2">
        <v>1489639.09</v>
      </c>
      <c r="G614" s="2">
        <v>0</v>
      </c>
      <c r="H614" s="2">
        <v>0</v>
      </c>
      <c r="I614" s="2">
        <v>0</v>
      </c>
      <c r="J614" s="100">
        <f t="shared" si="9"/>
        <v>48302606.170000002</v>
      </c>
      <c r="K614" s="2"/>
      <c r="L614" s="3"/>
      <c r="M614" s="108"/>
      <c r="N614" s="108"/>
      <c r="O614" s="2">
        <v>0</v>
      </c>
      <c r="P614" s="3"/>
    </row>
    <row r="615" spans="1:16" x14ac:dyDescent="0.3">
      <c r="A615">
        <v>74208</v>
      </c>
      <c r="B615" s="2">
        <v>697748.12</v>
      </c>
      <c r="C615" s="2">
        <v>1369704.34</v>
      </c>
      <c r="D615" s="2">
        <v>11629.09</v>
      </c>
      <c r="E615" s="2">
        <v>11706.44</v>
      </c>
      <c r="F615" s="2">
        <v>23946.19</v>
      </c>
      <c r="G615" s="2">
        <v>195.11</v>
      </c>
      <c r="H615" s="2">
        <v>0</v>
      </c>
      <c r="I615" s="2">
        <v>0</v>
      </c>
      <c r="J615" s="100">
        <f t="shared" si="9"/>
        <v>1405474.7300000002</v>
      </c>
      <c r="K615" s="2"/>
      <c r="L615" s="3"/>
      <c r="M615" s="108"/>
      <c r="N615" s="108"/>
      <c r="O615" s="2">
        <v>57577.02</v>
      </c>
      <c r="P615" s="3"/>
    </row>
    <row r="616" spans="1:16" x14ac:dyDescent="0.3">
      <c r="A616">
        <v>74211</v>
      </c>
      <c r="B616" s="2">
        <v>87633.91</v>
      </c>
      <c r="C616" s="2">
        <v>179259.62</v>
      </c>
      <c r="D616" s="2">
        <v>1460.59</v>
      </c>
      <c r="E616" s="2">
        <v>12598.56</v>
      </c>
      <c r="F616" s="2">
        <v>25771.040000000001</v>
      </c>
      <c r="G616" s="2">
        <v>209.96</v>
      </c>
      <c r="H616" s="2">
        <v>0</v>
      </c>
      <c r="I616" s="2">
        <v>0</v>
      </c>
      <c r="J616" s="100">
        <f t="shared" si="9"/>
        <v>206701.21</v>
      </c>
      <c r="K616" s="2"/>
      <c r="L616" s="3"/>
      <c r="M616" s="108"/>
      <c r="N616" s="108"/>
      <c r="O616" s="2">
        <v>0</v>
      </c>
      <c r="P616" s="3"/>
    </row>
    <row r="617" spans="1:16" x14ac:dyDescent="0.3">
      <c r="A617">
        <v>74213</v>
      </c>
      <c r="B617" s="2">
        <v>81742.37</v>
      </c>
      <c r="C617" s="2">
        <v>162667.4</v>
      </c>
      <c r="D617" s="2">
        <v>1362.42</v>
      </c>
      <c r="E617" s="2">
        <v>0</v>
      </c>
      <c r="F617" s="2">
        <v>0</v>
      </c>
      <c r="G617" s="2">
        <v>0</v>
      </c>
      <c r="H617" s="2">
        <v>0</v>
      </c>
      <c r="I617" s="2">
        <v>0</v>
      </c>
      <c r="J617" s="100">
        <f t="shared" si="9"/>
        <v>164029.82</v>
      </c>
      <c r="K617" s="2"/>
      <c r="L617" s="3"/>
      <c r="M617" s="108"/>
      <c r="N617" s="108"/>
      <c r="O617" s="2">
        <v>4540.66</v>
      </c>
      <c r="P617" s="3"/>
    </row>
    <row r="618" spans="1:16" x14ac:dyDescent="0.3">
      <c r="A618">
        <v>74214</v>
      </c>
      <c r="B618" s="2">
        <v>152824.87</v>
      </c>
      <c r="C618" s="2">
        <v>312894.64</v>
      </c>
      <c r="D618" s="2">
        <v>2547.0300000000002</v>
      </c>
      <c r="E618" s="2">
        <v>7361.02</v>
      </c>
      <c r="F618" s="2">
        <v>15057.48</v>
      </c>
      <c r="G618" s="2">
        <v>122.68</v>
      </c>
      <c r="H618" s="2">
        <v>0</v>
      </c>
      <c r="I618" s="2">
        <v>0</v>
      </c>
      <c r="J618" s="100">
        <f t="shared" si="9"/>
        <v>330621.83</v>
      </c>
      <c r="K618" s="2"/>
      <c r="L618" s="3"/>
      <c r="M618" s="108"/>
      <c r="N618" s="108"/>
      <c r="O618" s="2">
        <v>0</v>
      </c>
      <c r="P618" s="3"/>
    </row>
    <row r="619" spans="1:16" x14ac:dyDescent="0.3">
      <c r="A619">
        <v>74215</v>
      </c>
      <c r="B619" s="2">
        <v>383281.83</v>
      </c>
      <c r="C619" s="2">
        <v>784023.41</v>
      </c>
      <c r="D619" s="2">
        <v>6388.07</v>
      </c>
      <c r="E619" s="2">
        <v>10954.67</v>
      </c>
      <c r="F619" s="2">
        <v>22408.28</v>
      </c>
      <c r="G619" s="2">
        <v>182.59</v>
      </c>
      <c r="H619" s="2">
        <v>0</v>
      </c>
      <c r="I619" s="2">
        <v>0</v>
      </c>
      <c r="J619" s="100">
        <f t="shared" si="9"/>
        <v>813002.35</v>
      </c>
      <c r="K619" s="2"/>
      <c r="L619" s="3"/>
      <c r="M619" s="108"/>
      <c r="N619" s="108"/>
      <c r="O619" s="2">
        <v>0</v>
      </c>
      <c r="P619" s="3"/>
    </row>
    <row r="620" spans="1:16" x14ac:dyDescent="0.3">
      <c r="A620">
        <v>74216</v>
      </c>
      <c r="B620" s="2">
        <v>119657.82</v>
      </c>
      <c r="C620" s="2">
        <v>236402.59</v>
      </c>
      <c r="D620" s="2">
        <v>1994.26</v>
      </c>
      <c r="E620" s="2">
        <v>517.48</v>
      </c>
      <c r="F620" s="2">
        <v>1058.54</v>
      </c>
      <c r="G620" s="2">
        <v>8.61</v>
      </c>
      <c r="H620" s="2">
        <v>0</v>
      </c>
      <c r="I620" s="2">
        <v>0</v>
      </c>
      <c r="J620" s="100">
        <f t="shared" si="9"/>
        <v>239464</v>
      </c>
      <c r="K620" s="2"/>
      <c r="L620" s="3"/>
      <c r="M620" s="108"/>
      <c r="N620" s="108"/>
      <c r="O620" s="2">
        <v>8364.08</v>
      </c>
      <c r="P620" s="3"/>
    </row>
    <row r="621" spans="1:16" x14ac:dyDescent="0.3">
      <c r="A621">
        <v>74217</v>
      </c>
      <c r="B621" s="2">
        <v>35071.370000000003</v>
      </c>
      <c r="C621" s="2">
        <v>69529.5</v>
      </c>
      <c r="D621" s="2">
        <v>584.53</v>
      </c>
      <c r="E621" s="2">
        <v>270</v>
      </c>
      <c r="F621" s="2">
        <v>552.29999999999995</v>
      </c>
      <c r="G621" s="2">
        <v>4.5</v>
      </c>
      <c r="H621" s="2">
        <v>0</v>
      </c>
      <c r="I621" s="2">
        <v>0</v>
      </c>
      <c r="J621" s="100">
        <f t="shared" si="9"/>
        <v>70670.83</v>
      </c>
      <c r="K621" s="2"/>
      <c r="L621" s="3"/>
      <c r="M621" s="108"/>
      <c r="N621" s="108"/>
      <c r="O621" s="2">
        <v>2211</v>
      </c>
      <c r="P621" s="3"/>
    </row>
    <row r="622" spans="1:16" x14ac:dyDescent="0.3">
      <c r="A622">
        <v>74218</v>
      </c>
      <c r="B622" s="2">
        <v>12790.21</v>
      </c>
      <c r="C622" s="2">
        <v>24881.09</v>
      </c>
      <c r="D622" s="2">
        <v>213.21</v>
      </c>
      <c r="E622" s="2">
        <v>6337.09</v>
      </c>
      <c r="F622" s="2">
        <v>12963.18</v>
      </c>
      <c r="G622" s="2">
        <v>105.63</v>
      </c>
      <c r="H622" s="2">
        <v>0</v>
      </c>
      <c r="I622" s="2">
        <v>0</v>
      </c>
      <c r="J622" s="100">
        <f t="shared" si="9"/>
        <v>38163.11</v>
      </c>
      <c r="K622" s="2"/>
      <c r="L622" s="3"/>
      <c r="M622" s="108"/>
      <c r="N622" s="108"/>
      <c r="O622" s="2">
        <v>1282.1199999999999</v>
      </c>
      <c r="P622" s="3"/>
    </row>
    <row r="623" spans="1:16" x14ac:dyDescent="0.3">
      <c r="A623">
        <v>74219</v>
      </c>
      <c r="B623" s="2">
        <v>143153.01999999999</v>
      </c>
      <c r="C623" s="2">
        <v>292827.01</v>
      </c>
      <c r="D623" s="2">
        <v>2385.94</v>
      </c>
      <c r="E623" s="2">
        <v>45859.19</v>
      </c>
      <c r="F623" s="2">
        <v>93807.38</v>
      </c>
      <c r="G623" s="2">
        <v>764.34</v>
      </c>
      <c r="H623" s="2">
        <v>0</v>
      </c>
      <c r="I623" s="2">
        <v>0</v>
      </c>
      <c r="J623" s="100">
        <f t="shared" si="9"/>
        <v>389784.67000000004</v>
      </c>
      <c r="K623" s="2"/>
      <c r="L623" s="3"/>
      <c r="M623" s="108"/>
      <c r="N623" s="108"/>
      <c r="O623" s="2">
        <v>0</v>
      </c>
      <c r="P623" s="3"/>
    </row>
    <row r="624" spans="1:16" x14ac:dyDescent="0.3">
      <c r="A624">
        <v>74221</v>
      </c>
      <c r="B624" s="2">
        <v>24965.54</v>
      </c>
      <c r="C624" s="2">
        <v>48521.22</v>
      </c>
      <c r="D624" s="2">
        <v>416.17</v>
      </c>
      <c r="E624" s="2">
        <v>1447.2</v>
      </c>
      <c r="F624" s="2">
        <v>2960.33</v>
      </c>
      <c r="G624" s="2">
        <v>24.13</v>
      </c>
      <c r="H624" s="2">
        <v>0</v>
      </c>
      <c r="I624" s="2">
        <v>0</v>
      </c>
      <c r="J624" s="100">
        <f t="shared" si="9"/>
        <v>51921.85</v>
      </c>
      <c r="K624" s="2"/>
      <c r="L624" s="3"/>
      <c r="M624" s="108"/>
      <c r="N624" s="108"/>
      <c r="O624" s="2">
        <v>2546.31</v>
      </c>
      <c r="P624" s="3"/>
    </row>
    <row r="625" spans="1:16" x14ac:dyDescent="0.3">
      <c r="A625">
        <v>74222</v>
      </c>
      <c r="B625" s="2">
        <v>26456.34</v>
      </c>
      <c r="C625" s="2">
        <v>51857.99</v>
      </c>
      <c r="D625" s="2">
        <v>0</v>
      </c>
      <c r="E625" s="2">
        <v>2713.11</v>
      </c>
      <c r="F625" s="2">
        <v>5549.85</v>
      </c>
      <c r="G625" s="2">
        <v>0</v>
      </c>
      <c r="H625" s="2">
        <v>0</v>
      </c>
      <c r="I625" s="2">
        <v>0</v>
      </c>
      <c r="J625" s="100">
        <f t="shared" si="9"/>
        <v>57407.839999999997</v>
      </c>
      <c r="K625" s="2"/>
      <c r="L625" s="3"/>
      <c r="M625" s="108"/>
      <c r="N625" s="108"/>
      <c r="O625" s="2">
        <v>2259.7800000000002</v>
      </c>
      <c r="P625" s="3"/>
    </row>
    <row r="626" spans="1:16" x14ac:dyDescent="0.3">
      <c r="A626">
        <v>74223</v>
      </c>
      <c r="B626" s="2">
        <v>18605.84</v>
      </c>
      <c r="C626" s="2">
        <v>36640.1</v>
      </c>
      <c r="D626" s="2">
        <v>310.10000000000002</v>
      </c>
      <c r="E626" s="2">
        <v>5655.59</v>
      </c>
      <c r="F626" s="2">
        <v>11458.15</v>
      </c>
      <c r="G626" s="2">
        <v>94.25</v>
      </c>
      <c r="H626" s="2">
        <v>0</v>
      </c>
      <c r="I626" s="2">
        <v>0</v>
      </c>
      <c r="J626" s="100">
        <f t="shared" si="9"/>
        <v>48502.599999999991</v>
      </c>
      <c r="K626" s="2"/>
      <c r="L626" s="3"/>
      <c r="M626" s="108"/>
      <c r="N626" s="108"/>
      <c r="O626" s="2">
        <v>1040.3499999999999</v>
      </c>
      <c r="P626" s="3"/>
    </row>
    <row r="627" spans="1:16" x14ac:dyDescent="0.3">
      <c r="A627">
        <v>74224</v>
      </c>
      <c r="B627" s="2">
        <v>4643.01</v>
      </c>
      <c r="C627" s="2">
        <v>9241.34</v>
      </c>
      <c r="D627" s="2">
        <v>0</v>
      </c>
      <c r="E627" s="2">
        <v>0</v>
      </c>
      <c r="F627" s="2">
        <v>0</v>
      </c>
      <c r="G627" s="2">
        <v>0</v>
      </c>
      <c r="H627" s="2">
        <v>0</v>
      </c>
      <c r="I627" s="2">
        <v>0</v>
      </c>
      <c r="J627" s="100">
        <f t="shared" si="9"/>
        <v>9241.34</v>
      </c>
      <c r="K627" s="2"/>
      <c r="L627" s="3"/>
      <c r="M627" s="108"/>
      <c r="N627" s="108"/>
      <c r="O627" s="2">
        <v>256.19</v>
      </c>
      <c r="P627" s="3"/>
    </row>
    <row r="628" spans="1:16" x14ac:dyDescent="0.3">
      <c r="A628">
        <v>74226</v>
      </c>
      <c r="B628" s="2">
        <v>75797.850000000006</v>
      </c>
      <c r="C628" s="2">
        <v>150445.89000000001</v>
      </c>
      <c r="D628" s="2">
        <v>1263.32</v>
      </c>
      <c r="E628" s="2">
        <v>9557.43</v>
      </c>
      <c r="F628" s="2">
        <v>19549.919999999998</v>
      </c>
      <c r="G628" s="2">
        <v>159.29</v>
      </c>
      <c r="H628" s="2">
        <v>0</v>
      </c>
      <c r="I628" s="2">
        <v>0</v>
      </c>
      <c r="J628" s="100">
        <f t="shared" si="9"/>
        <v>171418.42</v>
      </c>
      <c r="K628" s="2"/>
      <c r="L628" s="3"/>
      <c r="M628" s="108"/>
      <c r="N628" s="108"/>
      <c r="O628" s="2">
        <v>4602.7</v>
      </c>
      <c r="P628" s="3"/>
    </row>
    <row r="629" spans="1:16" x14ac:dyDescent="0.3">
      <c r="A629">
        <v>74227</v>
      </c>
      <c r="B629" s="2">
        <v>15102.53</v>
      </c>
      <c r="C629" s="2">
        <v>30893.15</v>
      </c>
      <c r="D629" s="2">
        <v>251.71</v>
      </c>
      <c r="E629" s="2">
        <v>10304.18</v>
      </c>
      <c r="F629" s="2">
        <v>21077.72</v>
      </c>
      <c r="G629" s="2">
        <v>171.74</v>
      </c>
      <c r="H629" s="2">
        <v>0</v>
      </c>
      <c r="I629" s="2">
        <v>0</v>
      </c>
      <c r="J629" s="100">
        <f t="shared" si="9"/>
        <v>52394.32</v>
      </c>
      <c r="K629" s="2"/>
      <c r="L629" s="3"/>
      <c r="M629" s="108"/>
      <c r="N629" s="108"/>
      <c r="O629" s="2">
        <v>0</v>
      </c>
      <c r="P629" s="3"/>
    </row>
    <row r="630" spans="1:16" x14ac:dyDescent="0.3">
      <c r="A630">
        <v>74228</v>
      </c>
      <c r="B630" s="2">
        <v>5890.58</v>
      </c>
      <c r="C630" s="2">
        <v>12047.28</v>
      </c>
      <c r="D630" s="2">
        <v>98.15</v>
      </c>
      <c r="E630" s="2">
        <v>0</v>
      </c>
      <c r="F630" s="2">
        <v>0</v>
      </c>
      <c r="G630" s="2">
        <v>0</v>
      </c>
      <c r="H630" s="2">
        <v>0</v>
      </c>
      <c r="I630" s="2">
        <v>0</v>
      </c>
      <c r="J630" s="100">
        <f t="shared" si="9"/>
        <v>12145.43</v>
      </c>
      <c r="K630" s="2"/>
      <c r="L630" s="3"/>
      <c r="M630" s="108"/>
      <c r="N630" s="108"/>
      <c r="O630" s="2">
        <v>0</v>
      </c>
      <c r="P630" s="3"/>
    </row>
    <row r="631" spans="1:16" x14ac:dyDescent="0.3">
      <c r="A631">
        <v>74229</v>
      </c>
      <c r="B631" s="2">
        <v>43102.54</v>
      </c>
      <c r="C631" s="2">
        <v>85456.12</v>
      </c>
      <c r="D631" s="2">
        <v>718.36</v>
      </c>
      <c r="E631" s="2">
        <v>0</v>
      </c>
      <c r="F631" s="2">
        <v>0</v>
      </c>
      <c r="G631" s="2">
        <v>0</v>
      </c>
      <c r="H631" s="2">
        <v>0</v>
      </c>
      <c r="I631" s="2">
        <v>0</v>
      </c>
      <c r="J631" s="100">
        <f t="shared" si="9"/>
        <v>86174.48</v>
      </c>
      <c r="K631" s="2"/>
      <c r="L631" s="3"/>
      <c r="M631" s="108"/>
      <c r="N631" s="108"/>
      <c r="O631" s="2">
        <v>2712.55</v>
      </c>
      <c r="P631" s="3"/>
    </row>
    <row r="632" spans="1:16" x14ac:dyDescent="0.3">
      <c r="A632">
        <v>74230</v>
      </c>
      <c r="B632" s="2">
        <v>915673.73</v>
      </c>
      <c r="C632" s="2">
        <v>1792761.53</v>
      </c>
      <c r="D632" s="2">
        <v>0</v>
      </c>
      <c r="E632" s="2">
        <v>89373.18</v>
      </c>
      <c r="F632" s="2">
        <v>182817.92000000001</v>
      </c>
      <c r="G632" s="2">
        <v>0</v>
      </c>
      <c r="H632" s="2">
        <v>0</v>
      </c>
      <c r="I632" s="2">
        <v>0</v>
      </c>
      <c r="J632" s="100">
        <f t="shared" si="9"/>
        <v>1975579.45</v>
      </c>
      <c r="K632" s="2"/>
      <c r="L632" s="3"/>
      <c r="M632" s="108"/>
      <c r="N632" s="108"/>
      <c r="O632" s="2">
        <v>80218.09</v>
      </c>
      <c r="P632" s="3"/>
    </row>
    <row r="633" spans="1:16" x14ac:dyDescent="0.3">
      <c r="A633">
        <v>74231</v>
      </c>
      <c r="B633" s="2">
        <v>0</v>
      </c>
      <c r="C633" s="2">
        <v>0</v>
      </c>
      <c r="D633" s="2">
        <v>0</v>
      </c>
      <c r="E633" s="2">
        <v>0</v>
      </c>
      <c r="F633" s="2">
        <v>0</v>
      </c>
      <c r="G633" s="2">
        <v>0</v>
      </c>
      <c r="H633" s="2">
        <v>0</v>
      </c>
      <c r="I633" s="2">
        <v>0</v>
      </c>
      <c r="J633" s="100">
        <f t="shared" si="9"/>
        <v>0</v>
      </c>
      <c r="K633" s="2"/>
      <c r="L633" s="3"/>
      <c r="M633" s="108"/>
      <c r="N633" s="108"/>
      <c r="O633" s="2">
        <v>0</v>
      </c>
      <c r="P633" s="3"/>
    </row>
    <row r="634" spans="1:16" x14ac:dyDescent="0.3">
      <c r="A634">
        <v>74233</v>
      </c>
      <c r="B634" s="2">
        <v>49479.9</v>
      </c>
      <c r="C634" s="2">
        <v>101214.28</v>
      </c>
      <c r="D634" s="2">
        <v>824.65</v>
      </c>
      <c r="E634" s="2">
        <v>0</v>
      </c>
      <c r="F634" s="2">
        <v>0</v>
      </c>
      <c r="G634" s="2">
        <v>0</v>
      </c>
      <c r="H634" s="2">
        <v>0</v>
      </c>
      <c r="I634" s="2">
        <v>0</v>
      </c>
      <c r="J634" s="100">
        <f t="shared" si="9"/>
        <v>102038.93</v>
      </c>
      <c r="K634" s="2"/>
      <c r="L634" s="3"/>
      <c r="M634" s="108"/>
      <c r="N634" s="108"/>
      <c r="O634" s="2">
        <v>0</v>
      </c>
      <c r="P634" s="3"/>
    </row>
    <row r="635" spans="1:16" x14ac:dyDescent="0.3">
      <c r="A635">
        <v>74234</v>
      </c>
      <c r="B635" s="2">
        <v>0</v>
      </c>
      <c r="C635" s="2">
        <v>0</v>
      </c>
      <c r="D635" s="2">
        <v>0</v>
      </c>
      <c r="E635" s="2">
        <v>0</v>
      </c>
      <c r="F635" s="2">
        <v>0</v>
      </c>
      <c r="G635" s="2">
        <v>0</v>
      </c>
      <c r="H635" s="2">
        <v>0</v>
      </c>
      <c r="I635" s="2">
        <v>0</v>
      </c>
      <c r="J635" s="100">
        <f t="shared" si="9"/>
        <v>0</v>
      </c>
      <c r="K635" s="2"/>
      <c r="L635" s="3"/>
      <c r="M635" s="108"/>
      <c r="N635" s="108"/>
      <c r="O635" s="2">
        <v>0</v>
      </c>
      <c r="P635" s="3"/>
    </row>
    <row r="636" spans="1:16" x14ac:dyDescent="0.3">
      <c r="A636">
        <v>74239</v>
      </c>
      <c r="B636" s="2">
        <v>0</v>
      </c>
      <c r="C636" s="2">
        <v>0</v>
      </c>
      <c r="D636" s="2">
        <v>0</v>
      </c>
      <c r="E636" s="2">
        <v>0</v>
      </c>
      <c r="F636" s="2">
        <v>0</v>
      </c>
      <c r="G636" s="2">
        <v>0</v>
      </c>
      <c r="H636" s="2">
        <v>0</v>
      </c>
      <c r="I636" s="2">
        <v>0</v>
      </c>
      <c r="J636" s="100">
        <f t="shared" si="9"/>
        <v>0</v>
      </c>
      <c r="K636" s="2"/>
      <c r="L636" s="3"/>
      <c r="M636" s="108"/>
      <c r="N636" s="108"/>
      <c r="O636" s="2">
        <v>0</v>
      </c>
      <c r="P636" s="3"/>
    </row>
    <row r="637" spans="1:16" x14ac:dyDescent="0.3">
      <c r="A637">
        <v>74242</v>
      </c>
      <c r="B637" s="2">
        <v>243557.97</v>
      </c>
      <c r="C637" s="2">
        <v>492692.95</v>
      </c>
      <c r="D637" s="2">
        <v>4059.18</v>
      </c>
      <c r="E637" s="2">
        <v>0</v>
      </c>
      <c r="F637" s="2">
        <v>0</v>
      </c>
      <c r="G637" s="2">
        <v>0</v>
      </c>
      <c r="H637" s="2">
        <v>0</v>
      </c>
      <c r="I637" s="2">
        <v>0</v>
      </c>
      <c r="J637" s="100">
        <f t="shared" si="9"/>
        <v>496752.13</v>
      </c>
      <c r="K637" s="2"/>
      <c r="L637" s="3"/>
      <c r="M637" s="108"/>
      <c r="N637" s="108"/>
      <c r="O637" s="2">
        <v>0</v>
      </c>
      <c r="P637" s="3"/>
    </row>
    <row r="638" spans="1:16" x14ac:dyDescent="0.3">
      <c r="A638">
        <v>74243</v>
      </c>
      <c r="B638" s="2">
        <v>161030.25</v>
      </c>
      <c r="C638" s="2">
        <v>329395.62</v>
      </c>
      <c r="D638" s="2">
        <v>2683.92</v>
      </c>
      <c r="E638" s="2">
        <v>13791.36</v>
      </c>
      <c r="F638" s="2">
        <v>28210.71</v>
      </c>
      <c r="G638" s="2">
        <v>229.84</v>
      </c>
      <c r="H638" s="2">
        <v>0</v>
      </c>
      <c r="I638" s="2">
        <v>0</v>
      </c>
      <c r="J638" s="100">
        <f t="shared" si="9"/>
        <v>360520.09</v>
      </c>
      <c r="K638" s="2"/>
      <c r="L638" s="3"/>
      <c r="M638" s="108"/>
      <c r="N638" s="108"/>
      <c r="O638" s="2">
        <v>0</v>
      </c>
      <c r="P638" s="3"/>
    </row>
    <row r="639" spans="1:16" x14ac:dyDescent="0.3">
      <c r="A639">
        <v>74244</v>
      </c>
      <c r="B639" s="2">
        <v>3505.56</v>
      </c>
      <c r="C639" s="2">
        <v>7170.7</v>
      </c>
      <c r="D639" s="2">
        <v>0</v>
      </c>
      <c r="E639" s="2">
        <v>0</v>
      </c>
      <c r="F639" s="2">
        <v>0</v>
      </c>
      <c r="G639" s="2">
        <v>0</v>
      </c>
      <c r="H639" s="2">
        <v>0</v>
      </c>
      <c r="I639" s="2">
        <v>0</v>
      </c>
      <c r="J639" s="100">
        <f t="shared" si="9"/>
        <v>7170.7</v>
      </c>
      <c r="K639" s="2"/>
      <c r="L639" s="3"/>
      <c r="M639" s="108"/>
      <c r="N639" s="108"/>
      <c r="O639" s="2">
        <v>0</v>
      </c>
      <c r="P639" s="3"/>
    </row>
    <row r="640" spans="1:16" x14ac:dyDescent="0.3">
      <c r="A640">
        <v>74245</v>
      </c>
      <c r="B640" s="2">
        <v>46774.13</v>
      </c>
      <c r="C640" s="2">
        <v>95680.13</v>
      </c>
      <c r="D640" s="2">
        <v>0</v>
      </c>
      <c r="E640" s="2">
        <v>675</v>
      </c>
      <c r="F640" s="2">
        <v>1380.75</v>
      </c>
      <c r="G640" s="2">
        <v>0</v>
      </c>
      <c r="H640" s="2">
        <v>0</v>
      </c>
      <c r="I640" s="2">
        <v>0</v>
      </c>
      <c r="J640" s="100">
        <f t="shared" si="9"/>
        <v>97060.88</v>
      </c>
      <c r="K640" s="2"/>
      <c r="L640" s="3"/>
      <c r="M640" s="108"/>
      <c r="N640" s="108"/>
      <c r="O640" s="2">
        <v>0</v>
      </c>
      <c r="P640" s="3"/>
    </row>
    <row r="641" spans="1:16" x14ac:dyDescent="0.3">
      <c r="A641">
        <v>74301</v>
      </c>
      <c r="B641" s="2">
        <v>1499729.12</v>
      </c>
      <c r="C641" s="2">
        <v>2936795.25</v>
      </c>
      <c r="D641" s="2">
        <v>24995.599999999999</v>
      </c>
      <c r="E641" s="2">
        <v>46845.98</v>
      </c>
      <c r="F641" s="2">
        <v>95826.06</v>
      </c>
      <c r="G641" s="2">
        <v>780.7</v>
      </c>
      <c r="H641" s="2">
        <v>0</v>
      </c>
      <c r="I641" s="2">
        <v>0</v>
      </c>
      <c r="J641" s="100">
        <f t="shared" si="9"/>
        <v>3058397.6100000003</v>
      </c>
      <c r="K641" s="2"/>
      <c r="L641" s="3"/>
      <c r="M641" s="108"/>
      <c r="N641" s="108"/>
      <c r="O641" s="2">
        <v>130980.39</v>
      </c>
      <c r="P641" s="3"/>
    </row>
    <row r="642" spans="1:16" x14ac:dyDescent="0.3">
      <c r="A642">
        <v>74302</v>
      </c>
      <c r="B642" s="2">
        <v>1513979.73</v>
      </c>
      <c r="C642" s="2">
        <v>2955625.83</v>
      </c>
      <c r="D642" s="2">
        <v>25233.07</v>
      </c>
      <c r="E642" s="2">
        <v>124571.18</v>
      </c>
      <c r="F642" s="2">
        <v>254816.65</v>
      </c>
      <c r="G642" s="2">
        <v>2076.29</v>
      </c>
      <c r="H642" s="2">
        <v>0</v>
      </c>
      <c r="I642" s="2">
        <v>0</v>
      </c>
      <c r="J642" s="100">
        <f t="shared" si="9"/>
        <v>3237751.84</v>
      </c>
      <c r="K642" s="2"/>
      <c r="L642" s="3"/>
      <c r="M642" s="108"/>
      <c r="N642" s="108"/>
      <c r="O642" s="2">
        <v>141294.04999999999</v>
      </c>
      <c r="P642" s="3"/>
    </row>
    <row r="643" spans="1:16" x14ac:dyDescent="0.3">
      <c r="A643">
        <v>74305</v>
      </c>
      <c r="B643" s="2">
        <v>100772.39</v>
      </c>
      <c r="C643" s="2">
        <v>206135.1</v>
      </c>
      <c r="D643" s="2">
        <v>1679.52</v>
      </c>
      <c r="E643" s="2">
        <v>1313.63</v>
      </c>
      <c r="F643" s="2">
        <v>2687.11</v>
      </c>
      <c r="G643" s="2">
        <v>21.9</v>
      </c>
      <c r="H643" s="2">
        <v>0</v>
      </c>
      <c r="I643" s="2">
        <v>0</v>
      </c>
      <c r="J643" s="100">
        <f t="shared" ref="J643:J706" si="10">SUM(C643:I643)-E643</f>
        <v>210523.62999999998</v>
      </c>
      <c r="K643" s="2"/>
      <c r="L643" s="3"/>
      <c r="M643" s="108"/>
      <c r="N643" s="108"/>
      <c r="O643" s="2">
        <v>0</v>
      </c>
      <c r="P643" s="3"/>
    </row>
    <row r="644" spans="1:16" x14ac:dyDescent="0.3">
      <c r="A644">
        <v>74306</v>
      </c>
      <c r="B644" s="2">
        <v>120822.86</v>
      </c>
      <c r="C644" s="2">
        <v>247149.51</v>
      </c>
      <c r="D644" s="2">
        <v>0</v>
      </c>
      <c r="E644" s="2">
        <v>0</v>
      </c>
      <c r="F644" s="2">
        <v>0</v>
      </c>
      <c r="G644" s="2">
        <v>0</v>
      </c>
      <c r="H644" s="2">
        <v>0</v>
      </c>
      <c r="I644" s="2">
        <v>0</v>
      </c>
      <c r="J644" s="100">
        <f t="shared" si="10"/>
        <v>247149.51</v>
      </c>
      <c r="K644" s="2"/>
      <c r="L644" s="3"/>
      <c r="M644" s="108"/>
      <c r="N644" s="108"/>
      <c r="O644" s="2">
        <v>0</v>
      </c>
      <c r="P644" s="3"/>
    </row>
    <row r="645" spans="1:16" x14ac:dyDescent="0.3">
      <c r="A645">
        <v>74307</v>
      </c>
      <c r="B645" s="2">
        <v>87116.66</v>
      </c>
      <c r="C645" s="2">
        <v>169572.56</v>
      </c>
      <c r="D645" s="2">
        <v>1451.9</v>
      </c>
      <c r="E645" s="2">
        <v>4064.98</v>
      </c>
      <c r="F645" s="2">
        <v>8315.18</v>
      </c>
      <c r="G645" s="2">
        <v>67.760000000000005</v>
      </c>
      <c r="H645" s="2">
        <v>0</v>
      </c>
      <c r="I645" s="2">
        <v>0</v>
      </c>
      <c r="J645" s="100">
        <f t="shared" si="10"/>
        <v>179407.4</v>
      </c>
      <c r="K645" s="2"/>
      <c r="L645" s="3"/>
      <c r="M645" s="108"/>
      <c r="N645" s="108"/>
      <c r="O645" s="2">
        <v>8630.15</v>
      </c>
      <c r="P645" s="3"/>
    </row>
    <row r="646" spans="1:16" x14ac:dyDescent="0.3">
      <c r="A646">
        <v>74308</v>
      </c>
      <c r="B646" s="2">
        <v>1014.3</v>
      </c>
      <c r="C646" s="2">
        <v>1998.46</v>
      </c>
      <c r="D646" s="2">
        <v>16.93</v>
      </c>
      <c r="E646" s="2">
        <v>0</v>
      </c>
      <c r="F646" s="2">
        <v>0</v>
      </c>
      <c r="G646" s="2">
        <v>0</v>
      </c>
      <c r="H646" s="2">
        <v>0</v>
      </c>
      <c r="I646" s="2">
        <v>0</v>
      </c>
      <c r="J646" s="100">
        <f t="shared" si="10"/>
        <v>2015.39</v>
      </c>
      <c r="K646" s="2"/>
      <c r="L646" s="3"/>
      <c r="M646" s="108"/>
      <c r="N646" s="108"/>
      <c r="O646" s="2">
        <v>76.41</v>
      </c>
      <c r="P646" s="3"/>
    </row>
    <row r="647" spans="1:16" x14ac:dyDescent="0.3">
      <c r="A647">
        <v>74309</v>
      </c>
      <c r="B647" s="2">
        <v>2482.9899999999998</v>
      </c>
      <c r="C647" s="2">
        <v>4838.9399999999996</v>
      </c>
      <c r="D647" s="2">
        <v>41.39</v>
      </c>
      <c r="E647" s="2">
        <v>0</v>
      </c>
      <c r="F647" s="2">
        <v>0</v>
      </c>
      <c r="G647" s="2">
        <v>0</v>
      </c>
      <c r="H647" s="2">
        <v>0</v>
      </c>
      <c r="I647" s="2">
        <v>0</v>
      </c>
      <c r="J647" s="100">
        <f t="shared" si="10"/>
        <v>4880.33</v>
      </c>
      <c r="K647" s="2"/>
      <c r="L647" s="3"/>
      <c r="M647" s="108"/>
      <c r="N647" s="108"/>
      <c r="O647" s="2">
        <v>240.17</v>
      </c>
      <c r="P647" s="3"/>
    </row>
    <row r="648" spans="1:16" x14ac:dyDescent="0.3">
      <c r="A648">
        <v>74310</v>
      </c>
      <c r="B648" s="2">
        <v>109258.04</v>
      </c>
      <c r="C648" s="2">
        <v>223491.63</v>
      </c>
      <c r="D648" s="2">
        <v>1820.93</v>
      </c>
      <c r="E648" s="2">
        <v>3136.4</v>
      </c>
      <c r="F648" s="2">
        <v>6415.62</v>
      </c>
      <c r="G648" s="2">
        <v>52.27</v>
      </c>
      <c r="H648" s="2">
        <v>0</v>
      </c>
      <c r="I648" s="2">
        <v>0</v>
      </c>
      <c r="J648" s="100">
        <f t="shared" si="10"/>
        <v>231780.44999999998</v>
      </c>
      <c r="K648" s="2"/>
      <c r="L648" s="3"/>
      <c r="M648" s="108"/>
      <c r="N648" s="108"/>
      <c r="O648" s="2">
        <v>0</v>
      </c>
      <c r="P648" s="3"/>
    </row>
    <row r="649" spans="1:16" x14ac:dyDescent="0.3">
      <c r="A649">
        <v>74311</v>
      </c>
      <c r="B649" s="2">
        <v>622970.28</v>
      </c>
      <c r="C649" s="2">
        <v>1228065.1499999999</v>
      </c>
      <c r="D649" s="2">
        <v>10382.870000000001</v>
      </c>
      <c r="E649" s="2">
        <v>0</v>
      </c>
      <c r="F649" s="2">
        <v>0</v>
      </c>
      <c r="G649" s="2">
        <v>0</v>
      </c>
      <c r="H649" s="2">
        <v>0</v>
      </c>
      <c r="I649" s="2">
        <v>0</v>
      </c>
      <c r="J649" s="100">
        <f t="shared" si="10"/>
        <v>1238448.02</v>
      </c>
      <c r="K649" s="2"/>
      <c r="L649" s="3"/>
      <c r="M649" s="108"/>
      <c r="N649" s="108"/>
      <c r="O649" s="2">
        <v>46252.41</v>
      </c>
      <c r="P649" s="3"/>
    </row>
    <row r="650" spans="1:16" x14ac:dyDescent="0.3">
      <c r="A650">
        <v>74312</v>
      </c>
      <c r="B650" s="2">
        <v>2937.6</v>
      </c>
      <c r="C650" s="2">
        <v>5747.51</v>
      </c>
      <c r="D650" s="2">
        <v>48.96</v>
      </c>
      <c r="E650" s="2">
        <v>0</v>
      </c>
      <c r="F650" s="2">
        <v>0</v>
      </c>
      <c r="G650" s="2">
        <v>0</v>
      </c>
      <c r="H650" s="2">
        <v>0</v>
      </c>
      <c r="I650" s="2">
        <v>0</v>
      </c>
      <c r="J650" s="100">
        <f t="shared" si="10"/>
        <v>5796.47</v>
      </c>
      <c r="K650" s="2"/>
      <c r="L650" s="3"/>
      <c r="M650" s="108"/>
      <c r="N650" s="108"/>
      <c r="O650" s="2">
        <v>261.52999999999997</v>
      </c>
      <c r="P650" s="3"/>
    </row>
    <row r="651" spans="1:16" x14ac:dyDescent="0.3">
      <c r="A651">
        <v>74313</v>
      </c>
      <c r="B651" s="2">
        <v>46682.97</v>
      </c>
      <c r="C651" s="2">
        <v>93787.63</v>
      </c>
      <c r="D651" s="2">
        <v>764.17</v>
      </c>
      <c r="E651" s="2">
        <v>0</v>
      </c>
      <c r="F651" s="2">
        <v>0</v>
      </c>
      <c r="G651" s="2">
        <v>0</v>
      </c>
      <c r="H651" s="2">
        <v>0</v>
      </c>
      <c r="I651" s="2">
        <v>0</v>
      </c>
      <c r="J651" s="100">
        <f t="shared" si="10"/>
        <v>94551.8</v>
      </c>
      <c r="K651" s="2"/>
      <c r="L651" s="3"/>
      <c r="M651" s="108"/>
      <c r="N651" s="108"/>
      <c r="O651" s="2">
        <v>0</v>
      </c>
      <c r="P651" s="3"/>
    </row>
    <row r="652" spans="1:16" x14ac:dyDescent="0.3">
      <c r="A652">
        <v>74314</v>
      </c>
      <c r="B652" s="2">
        <v>1622.7</v>
      </c>
      <c r="C652" s="2">
        <v>3319.27</v>
      </c>
      <c r="D652" s="2">
        <v>0</v>
      </c>
      <c r="E652" s="2">
        <v>0</v>
      </c>
      <c r="F652" s="2">
        <v>0</v>
      </c>
      <c r="G652" s="2">
        <v>0</v>
      </c>
      <c r="H652" s="2">
        <v>0</v>
      </c>
      <c r="I652" s="2">
        <v>0</v>
      </c>
      <c r="J652" s="100">
        <f t="shared" si="10"/>
        <v>3319.27</v>
      </c>
      <c r="K652" s="2"/>
      <c r="L652" s="3"/>
      <c r="M652" s="108"/>
      <c r="N652" s="108"/>
      <c r="O652" s="2">
        <v>0</v>
      </c>
      <c r="P652" s="3"/>
    </row>
    <row r="653" spans="1:16" x14ac:dyDescent="0.3">
      <c r="A653">
        <v>74401</v>
      </c>
      <c r="B653" s="2">
        <v>490897.05</v>
      </c>
      <c r="C653" s="2">
        <v>958115.72</v>
      </c>
      <c r="D653" s="2">
        <v>8181.7</v>
      </c>
      <c r="E653" s="2">
        <v>52275.22</v>
      </c>
      <c r="F653" s="2">
        <v>106931.33</v>
      </c>
      <c r="G653" s="2">
        <v>871.22</v>
      </c>
      <c r="H653" s="2">
        <v>0</v>
      </c>
      <c r="I653" s="2">
        <v>0</v>
      </c>
      <c r="J653" s="100">
        <f t="shared" si="10"/>
        <v>1074099.97</v>
      </c>
      <c r="K653" s="2"/>
      <c r="L653" s="3"/>
      <c r="M653" s="108"/>
      <c r="N653" s="108"/>
      <c r="O653" s="2">
        <v>46041.1</v>
      </c>
      <c r="P653" s="3"/>
    </row>
    <row r="654" spans="1:16" x14ac:dyDescent="0.3">
      <c r="A654">
        <v>74402</v>
      </c>
      <c r="B654" s="2">
        <v>436537.94</v>
      </c>
      <c r="C654" s="2">
        <v>850118.95</v>
      </c>
      <c r="D654" s="2">
        <v>7275.73</v>
      </c>
      <c r="E654" s="2">
        <v>6569.57</v>
      </c>
      <c r="F654" s="2">
        <v>13438.57</v>
      </c>
      <c r="G654" s="2">
        <v>109.49</v>
      </c>
      <c r="H654" s="2">
        <v>0</v>
      </c>
      <c r="I654" s="2">
        <v>0</v>
      </c>
      <c r="J654" s="100">
        <f t="shared" si="10"/>
        <v>870942.73999999987</v>
      </c>
      <c r="K654" s="2"/>
      <c r="L654" s="3"/>
      <c r="M654" s="108"/>
      <c r="N654" s="108"/>
      <c r="O654" s="2">
        <v>42844.02</v>
      </c>
      <c r="P654" s="3"/>
    </row>
    <row r="655" spans="1:16" x14ac:dyDescent="0.3">
      <c r="A655">
        <v>74405</v>
      </c>
      <c r="B655" s="2">
        <v>17039.509999999998</v>
      </c>
      <c r="C655" s="2">
        <v>33234.559999999998</v>
      </c>
      <c r="D655" s="2">
        <v>284</v>
      </c>
      <c r="E655" s="2">
        <v>3075.56</v>
      </c>
      <c r="F655" s="2">
        <v>6291.24</v>
      </c>
      <c r="G655" s="2">
        <v>51.26</v>
      </c>
      <c r="H655" s="2">
        <v>0</v>
      </c>
      <c r="I655" s="2">
        <v>0</v>
      </c>
      <c r="J655" s="100">
        <f t="shared" si="10"/>
        <v>39861.06</v>
      </c>
      <c r="K655" s="2"/>
      <c r="L655" s="3"/>
      <c r="M655" s="108"/>
      <c r="N655" s="108"/>
      <c r="O655" s="2">
        <v>1620.86</v>
      </c>
      <c r="P655" s="3"/>
    </row>
    <row r="656" spans="1:16" x14ac:dyDescent="0.3">
      <c r="A656">
        <v>74406</v>
      </c>
      <c r="B656" s="2">
        <v>20480.57</v>
      </c>
      <c r="C656" s="2">
        <v>40667.769999999997</v>
      </c>
      <c r="D656" s="2">
        <v>341.39</v>
      </c>
      <c r="E656" s="2">
        <v>0</v>
      </c>
      <c r="F656" s="2">
        <v>0</v>
      </c>
      <c r="G656" s="2">
        <v>0</v>
      </c>
      <c r="H656" s="2">
        <v>0</v>
      </c>
      <c r="I656" s="2">
        <v>0</v>
      </c>
      <c r="J656" s="100">
        <f t="shared" si="10"/>
        <v>41009.159999999996</v>
      </c>
      <c r="K656" s="2"/>
      <c r="L656" s="3"/>
      <c r="M656" s="108"/>
      <c r="N656" s="108"/>
      <c r="O656" s="2">
        <v>1227.02</v>
      </c>
      <c r="P656" s="3"/>
    </row>
    <row r="657" spans="1:16" x14ac:dyDescent="0.3">
      <c r="A657">
        <v>74407</v>
      </c>
      <c r="B657" s="2">
        <v>266690.15999999997</v>
      </c>
      <c r="C657" s="2">
        <v>523300.94</v>
      </c>
      <c r="D657" s="2">
        <v>4444.8</v>
      </c>
      <c r="E657" s="2">
        <v>0</v>
      </c>
      <c r="F657" s="2">
        <v>0</v>
      </c>
      <c r="G657" s="2">
        <v>0</v>
      </c>
      <c r="H657" s="2">
        <v>0</v>
      </c>
      <c r="I657" s="2">
        <v>0</v>
      </c>
      <c r="J657" s="100">
        <f t="shared" si="10"/>
        <v>527745.74</v>
      </c>
      <c r="K657" s="2"/>
      <c r="L657" s="3"/>
      <c r="M657" s="108"/>
      <c r="N657" s="108"/>
      <c r="O657" s="2">
        <v>22229.35</v>
      </c>
      <c r="P657" s="3"/>
    </row>
    <row r="658" spans="1:16" x14ac:dyDescent="0.3">
      <c r="A658">
        <v>74408</v>
      </c>
      <c r="B658" s="2">
        <v>49911.83</v>
      </c>
      <c r="C658" s="2">
        <v>102097.7</v>
      </c>
      <c r="D658" s="2">
        <v>831.91</v>
      </c>
      <c r="E658" s="2">
        <v>4854.54</v>
      </c>
      <c r="F658" s="2">
        <v>9930.1200000000008</v>
      </c>
      <c r="G658" s="2">
        <v>80.900000000000006</v>
      </c>
      <c r="H658" s="2">
        <v>0</v>
      </c>
      <c r="I658" s="2">
        <v>0</v>
      </c>
      <c r="J658" s="100">
        <f t="shared" si="10"/>
        <v>112940.62999999999</v>
      </c>
      <c r="K658" s="2"/>
      <c r="L658" s="3"/>
      <c r="M658" s="108"/>
      <c r="N658" s="108"/>
      <c r="O658" s="2">
        <v>0</v>
      </c>
      <c r="P658" s="3"/>
    </row>
    <row r="659" spans="1:16" x14ac:dyDescent="0.3">
      <c r="A659">
        <v>74410</v>
      </c>
      <c r="B659" s="2">
        <v>3851.97</v>
      </c>
      <c r="C659" s="2">
        <v>7452.85</v>
      </c>
      <c r="D659" s="2">
        <v>0</v>
      </c>
      <c r="E659" s="2">
        <v>72.02</v>
      </c>
      <c r="F659" s="2">
        <v>147.28</v>
      </c>
      <c r="G659" s="2">
        <v>0</v>
      </c>
      <c r="H659" s="2">
        <v>0</v>
      </c>
      <c r="I659" s="2">
        <v>0</v>
      </c>
      <c r="J659" s="100">
        <f t="shared" si="10"/>
        <v>7600.13</v>
      </c>
      <c r="K659" s="2"/>
      <c r="L659" s="3"/>
      <c r="M659" s="108"/>
      <c r="N659" s="108"/>
      <c r="O659" s="2">
        <v>426.26</v>
      </c>
      <c r="P659" s="3"/>
    </row>
    <row r="660" spans="1:16" x14ac:dyDescent="0.3">
      <c r="A660">
        <v>74411</v>
      </c>
      <c r="B660" s="2">
        <v>12125.87</v>
      </c>
      <c r="C660" s="2">
        <v>24804.03</v>
      </c>
      <c r="D660" s="2">
        <v>202.12</v>
      </c>
      <c r="E660" s="2">
        <v>177.8</v>
      </c>
      <c r="F660" s="2">
        <v>284.67</v>
      </c>
      <c r="G660" s="2">
        <v>2.97</v>
      </c>
      <c r="H660" s="2">
        <v>0</v>
      </c>
      <c r="I660" s="2">
        <v>0</v>
      </c>
      <c r="J660" s="100">
        <f t="shared" si="10"/>
        <v>25293.789999999997</v>
      </c>
      <c r="K660" s="2"/>
      <c r="L660" s="3"/>
      <c r="M660" s="108"/>
      <c r="N660" s="108"/>
      <c r="O660" s="2">
        <v>0</v>
      </c>
      <c r="P660" s="3"/>
    </row>
    <row r="661" spans="1:16" x14ac:dyDescent="0.3">
      <c r="A661">
        <v>74412</v>
      </c>
      <c r="B661" s="2">
        <v>8158.68</v>
      </c>
      <c r="C661" s="2">
        <v>16689.04</v>
      </c>
      <c r="D661" s="2">
        <v>135.99</v>
      </c>
      <c r="E661" s="2">
        <v>0</v>
      </c>
      <c r="F661" s="2">
        <v>0</v>
      </c>
      <c r="G661" s="2">
        <v>0</v>
      </c>
      <c r="H661" s="2">
        <v>0</v>
      </c>
      <c r="I661" s="2">
        <v>0</v>
      </c>
      <c r="J661" s="100">
        <f t="shared" si="10"/>
        <v>16825.030000000002</v>
      </c>
      <c r="K661" s="2"/>
      <c r="L661" s="3"/>
      <c r="M661" s="108"/>
      <c r="N661" s="108"/>
      <c r="O661" s="2">
        <v>0</v>
      </c>
      <c r="P661" s="3"/>
    </row>
    <row r="662" spans="1:16" x14ac:dyDescent="0.3">
      <c r="A662">
        <v>74413</v>
      </c>
      <c r="B662" s="2">
        <v>8396.5300000000007</v>
      </c>
      <c r="C662" s="2">
        <v>17174.849999999999</v>
      </c>
      <c r="D662" s="2">
        <v>139.93</v>
      </c>
      <c r="E662" s="2">
        <v>0</v>
      </c>
      <c r="F662" s="2">
        <v>0</v>
      </c>
      <c r="G662" s="2">
        <v>0</v>
      </c>
      <c r="H662" s="2">
        <v>0</v>
      </c>
      <c r="I662" s="2">
        <v>0</v>
      </c>
      <c r="J662" s="100">
        <f t="shared" si="10"/>
        <v>17314.78</v>
      </c>
      <c r="K662" s="2"/>
      <c r="L662" s="3"/>
      <c r="M662" s="108"/>
      <c r="N662" s="108"/>
      <c r="O662" s="2">
        <v>0</v>
      </c>
      <c r="P662" s="3"/>
    </row>
    <row r="663" spans="1:16" x14ac:dyDescent="0.3">
      <c r="A663">
        <v>74414</v>
      </c>
      <c r="B663" s="2">
        <v>2797.66</v>
      </c>
      <c r="C663" s="2">
        <v>5722.77</v>
      </c>
      <c r="D663" s="2">
        <v>46.64</v>
      </c>
      <c r="E663" s="2">
        <v>0</v>
      </c>
      <c r="F663" s="2">
        <v>0</v>
      </c>
      <c r="G663" s="2">
        <v>0</v>
      </c>
      <c r="H663" s="2">
        <v>0</v>
      </c>
      <c r="I663" s="2">
        <v>0</v>
      </c>
      <c r="J663" s="100">
        <f t="shared" si="10"/>
        <v>5769.4100000000008</v>
      </c>
      <c r="K663" s="2"/>
      <c r="L663" s="3"/>
      <c r="M663" s="108"/>
      <c r="N663" s="108"/>
      <c r="O663" s="2">
        <v>0</v>
      </c>
      <c r="P663" s="3"/>
    </row>
    <row r="664" spans="1:16" x14ac:dyDescent="0.3">
      <c r="A664">
        <v>74501</v>
      </c>
      <c r="B664" s="2">
        <v>531717.48</v>
      </c>
      <c r="C664" s="2">
        <v>1005200.24</v>
      </c>
      <c r="D664" s="2">
        <v>8862.02</v>
      </c>
      <c r="E664" s="2">
        <v>61068.93</v>
      </c>
      <c r="F664" s="2">
        <v>124919.64</v>
      </c>
      <c r="G664" s="2">
        <v>1017.83</v>
      </c>
      <c r="H664" s="2">
        <v>0</v>
      </c>
      <c r="I664" s="2">
        <v>0</v>
      </c>
      <c r="J664" s="100">
        <f t="shared" si="10"/>
        <v>1139999.73</v>
      </c>
      <c r="K664" s="2"/>
      <c r="L664" s="3"/>
      <c r="M664" s="108"/>
      <c r="N664" s="108"/>
      <c r="O664" s="2">
        <v>82460.460000000006</v>
      </c>
      <c r="P664" s="3"/>
    </row>
    <row r="665" spans="1:16" x14ac:dyDescent="0.3">
      <c r="A665">
        <v>74504</v>
      </c>
      <c r="B665" s="2">
        <v>115325.33</v>
      </c>
      <c r="C665" s="2">
        <v>225200.13</v>
      </c>
      <c r="D665" s="2">
        <v>1922.1</v>
      </c>
      <c r="E665" s="2">
        <v>220.5</v>
      </c>
      <c r="F665" s="2">
        <v>451.04</v>
      </c>
      <c r="G665" s="2">
        <v>3.67</v>
      </c>
      <c r="H665" s="2">
        <v>0</v>
      </c>
      <c r="I665" s="2">
        <v>0</v>
      </c>
      <c r="J665" s="100">
        <f t="shared" si="10"/>
        <v>227576.94000000003</v>
      </c>
      <c r="K665" s="2"/>
      <c r="L665" s="3"/>
      <c r="M665" s="108"/>
      <c r="N665" s="108"/>
      <c r="O665" s="2">
        <v>10704.71</v>
      </c>
      <c r="P665" s="3"/>
    </row>
    <row r="666" spans="1:16" x14ac:dyDescent="0.3">
      <c r="A666">
        <v>74506</v>
      </c>
      <c r="B666" s="2">
        <v>21186.14</v>
      </c>
      <c r="C666" s="2">
        <v>41080.57</v>
      </c>
      <c r="D666" s="2">
        <v>353.12</v>
      </c>
      <c r="E666" s="2">
        <v>0</v>
      </c>
      <c r="F666" s="2">
        <v>0</v>
      </c>
      <c r="G666" s="2">
        <v>0</v>
      </c>
      <c r="H666" s="2">
        <v>0</v>
      </c>
      <c r="I666" s="2">
        <v>0</v>
      </c>
      <c r="J666" s="100">
        <f t="shared" si="10"/>
        <v>41433.69</v>
      </c>
      <c r="K666" s="2"/>
      <c r="L666" s="3"/>
      <c r="M666" s="108"/>
      <c r="N666" s="108"/>
      <c r="O666" s="2">
        <v>2257.1</v>
      </c>
      <c r="P666" s="3"/>
    </row>
    <row r="667" spans="1:16" x14ac:dyDescent="0.3">
      <c r="A667">
        <v>74508</v>
      </c>
      <c r="B667" s="2">
        <v>144158.34</v>
      </c>
      <c r="C667" s="2">
        <v>281137.76</v>
      </c>
      <c r="D667" s="2">
        <v>0</v>
      </c>
      <c r="E667" s="2">
        <v>7211.78</v>
      </c>
      <c r="F667" s="2">
        <v>14752.09</v>
      </c>
      <c r="G667" s="2">
        <v>0</v>
      </c>
      <c r="H667" s="2">
        <v>0</v>
      </c>
      <c r="I667" s="2">
        <v>0</v>
      </c>
      <c r="J667" s="100">
        <f t="shared" si="10"/>
        <v>295889.85000000003</v>
      </c>
      <c r="K667" s="2"/>
      <c r="L667" s="3"/>
      <c r="M667" s="108"/>
      <c r="N667" s="108"/>
      <c r="O667" s="2">
        <v>13746.2</v>
      </c>
      <c r="P667" s="3"/>
    </row>
    <row r="668" spans="1:16" x14ac:dyDescent="0.3">
      <c r="A668">
        <v>74509</v>
      </c>
      <c r="B668" s="2">
        <v>22818.54</v>
      </c>
      <c r="C668" s="2">
        <v>42982.69</v>
      </c>
      <c r="D668" s="2">
        <v>380.3</v>
      </c>
      <c r="E668" s="2">
        <v>7492.29</v>
      </c>
      <c r="F668" s="2">
        <v>15325.76</v>
      </c>
      <c r="G668" s="2">
        <v>124.87</v>
      </c>
      <c r="H668" s="2">
        <v>0</v>
      </c>
      <c r="I668" s="2">
        <v>0</v>
      </c>
      <c r="J668" s="100">
        <f t="shared" si="10"/>
        <v>58813.62</v>
      </c>
      <c r="K668" s="2"/>
      <c r="L668" s="3"/>
      <c r="M668" s="108"/>
      <c r="N668" s="108"/>
      <c r="O668" s="2">
        <v>3693.65</v>
      </c>
      <c r="P668" s="3"/>
    </row>
    <row r="669" spans="1:16" x14ac:dyDescent="0.3">
      <c r="A669">
        <v>74510</v>
      </c>
      <c r="B669" s="2">
        <v>8233.33</v>
      </c>
      <c r="C669" s="2">
        <v>16272</v>
      </c>
      <c r="D669" s="2">
        <v>137.22</v>
      </c>
      <c r="E669" s="2">
        <v>0</v>
      </c>
      <c r="F669" s="2">
        <v>0</v>
      </c>
      <c r="G669" s="2">
        <v>0</v>
      </c>
      <c r="H669" s="2">
        <v>0</v>
      </c>
      <c r="I669" s="2">
        <v>0</v>
      </c>
      <c r="J669" s="100">
        <f t="shared" si="10"/>
        <v>16409.22</v>
      </c>
      <c r="K669" s="2"/>
      <c r="L669" s="3"/>
      <c r="M669" s="108"/>
      <c r="N669" s="108"/>
      <c r="O669" s="2">
        <v>569.69000000000005</v>
      </c>
      <c r="P669" s="3"/>
    </row>
    <row r="670" spans="1:16" x14ac:dyDescent="0.3">
      <c r="A670">
        <v>74513</v>
      </c>
      <c r="B670" s="2">
        <v>2389.98</v>
      </c>
      <c r="C670" s="2">
        <v>4888.83</v>
      </c>
      <c r="D670" s="2">
        <v>0</v>
      </c>
      <c r="E670" s="2">
        <v>0</v>
      </c>
      <c r="F670" s="2">
        <v>0</v>
      </c>
      <c r="G670" s="2">
        <v>0</v>
      </c>
      <c r="H670" s="2">
        <v>0</v>
      </c>
      <c r="I670" s="2">
        <v>0</v>
      </c>
      <c r="J670" s="100">
        <f t="shared" si="10"/>
        <v>4888.83</v>
      </c>
      <c r="K670" s="2"/>
      <c r="L670" s="3"/>
      <c r="M670" s="108"/>
      <c r="N670" s="108"/>
      <c r="O670" s="2">
        <v>0</v>
      </c>
      <c r="P670" s="3"/>
    </row>
    <row r="671" spans="1:16" x14ac:dyDescent="0.3">
      <c r="A671">
        <v>74601</v>
      </c>
      <c r="B671" s="2">
        <v>3655873.02</v>
      </c>
      <c r="C671" s="2">
        <v>7199599.0099999998</v>
      </c>
      <c r="D671" s="2">
        <v>60931.16</v>
      </c>
      <c r="E671" s="2">
        <v>217515.66</v>
      </c>
      <c r="F671" s="2">
        <v>444939.89</v>
      </c>
      <c r="G671" s="2">
        <v>3625.25</v>
      </c>
      <c r="H671" s="2">
        <v>0</v>
      </c>
      <c r="I671" s="2">
        <v>0</v>
      </c>
      <c r="J671" s="100">
        <f t="shared" si="10"/>
        <v>7709095.3099999996</v>
      </c>
      <c r="K671" s="2"/>
      <c r="L671" s="3"/>
      <c r="M671" s="108"/>
      <c r="N671" s="108"/>
      <c r="O671" s="2">
        <v>278691.55</v>
      </c>
      <c r="P671" s="3"/>
    </row>
    <row r="672" spans="1:16" x14ac:dyDescent="0.3">
      <c r="A672">
        <v>74602</v>
      </c>
      <c r="B672" s="2">
        <v>3880898.86</v>
      </c>
      <c r="C672" s="2">
        <v>7659434.5</v>
      </c>
      <c r="D672" s="2">
        <v>64682.22</v>
      </c>
      <c r="E672" s="2">
        <v>150273.95000000001</v>
      </c>
      <c r="F672" s="2">
        <v>307394.52</v>
      </c>
      <c r="G672" s="2">
        <v>2504.6999999999998</v>
      </c>
      <c r="H672" s="2">
        <v>0</v>
      </c>
      <c r="I672" s="2">
        <v>0</v>
      </c>
      <c r="J672" s="100">
        <f t="shared" si="10"/>
        <v>8034015.9399999995</v>
      </c>
      <c r="K672" s="2"/>
      <c r="L672" s="3"/>
      <c r="M672" s="108"/>
      <c r="N672" s="108"/>
      <c r="O672" s="2">
        <v>279161.49</v>
      </c>
      <c r="P672" s="3"/>
    </row>
    <row r="673" spans="1:16" x14ac:dyDescent="0.3">
      <c r="A673">
        <v>74604</v>
      </c>
      <c r="B673" s="2">
        <v>635260.48</v>
      </c>
      <c r="C673" s="2">
        <v>1268054.32</v>
      </c>
      <c r="D673" s="2">
        <v>10587.65</v>
      </c>
      <c r="E673" s="2">
        <v>2682.44</v>
      </c>
      <c r="F673" s="2">
        <v>5487.03</v>
      </c>
      <c r="G673" s="2">
        <v>44.69</v>
      </c>
      <c r="H673" s="2">
        <v>0</v>
      </c>
      <c r="I673" s="2">
        <v>0</v>
      </c>
      <c r="J673" s="100">
        <f t="shared" si="10"/>
        <v>1284173.69</v>
      </c>
      <c r="K673" s="2"/>
      <c r="L673" s="3"/>
      <c r="M673" s="108"/>
      <c r="N673" s="108"/>
      <c r="O673" s="2">
        <v>31405.79</v>
      </c>
      <c r="P673" s="3"/>
    </row>
    <row r="674" spans="1:16" x14ac:dyDescent="0.3">
      <c r="A674">
        <v>74605</v>
      </c>
      <c r="B674" s="2">
        <v>370073.73</v>
      </c>
      <c r="C674" s="2">
        <v>727338</v>
      </c>
      <c r="D674" s="2">
        <v>6167.9</v>
      </c>
      <c r="E674" s="2">
        <v>0</v>
      </c>
      <c r="F674" s="2">
        <v>0</v>
      </c>
      <c r="G674" s="2">
        <v>0</v>
      </c>
      <c r="H674" s="2">
        <v>0</v>
      </c>
      <c r="I674" s="2">
        <v>0</v>
      </c>
      <c r="J674" s="100">
        <f t="shared" si="10"/>
        <v>733505.9</v>
      </c>
      <c r="K674" s="2"/>
      <c r="L674" s="3"/>
      <c r="M674" s="108"/>
      <c r="N674" s="108"/>
      <c r="O674" s="2">
        <v>29666.18</v>
      </c>
      <c r="P674" s="3"/>
    </row>
    <row r="675" spans="1:16" x14ac:dyDescent="0.3">
      <c r="A675">
        <v>74607</v>
      </c>
      <c r="B675" s="2">
        <v>167101.78</v>
      </c>
      <c r="C675" s="2">
        <v>328658.69</v>
      </c>
      <c r="D675" s="2">
        <v>2785.14</v>
      </c>
      <c r="E675" s="2">
        <v>2651.67</v>
      </c>
      <c r="F675" s="2">
        <v>5424.05</v>
      </c>
      <c r="G675" s="2">
        <v>44.2</v>
      </c>
      <c r="H675" s="2">
        <v>0</v>
      </c>
      <c r="I675" s="2">
        <v>0</v>
      </c>
      <c r="J675" s="100">
        <f t="shared" si="10"/>
        <v>336912.08</v>
      </c>
      <c r="K675" s="2"/>
      <c r="L675" s="3"/>
      <c r="M675" s="108"/>
      <c r="N675" s="108"/>
      <c r="O675" s="2">
        <v>13161.46</v>
      </c>
      <c r="P675" s="3"/>
    </row>
    <row r="676" spans="1:16" x14ac:dyDescent="0.3">
      <c r="A676">
        <v>74609</v>
      </c>
      <c r="B676" s="2">
        <v>254681.28</v>
      </c>
      <c r="C676" s="2">
        <v>498815.29</v>
      </c>
      <c r="D676" s="2">
        <v>4244.68</v>
      </c>
      <c r="E676" s="2">
        <v>704.44</v>
      </c>
      <c r="F676" s="2">
        <v>1440.94</v>
      </c>
      <c r="G676" s="2">
        <v>11.74</v>
      </c>
      <c r="H676" s="2">
        <v>0</v>
      </c>
      <c r="I676" s="2">
        <v>0</v>
      </c>
      <c r="J676" s="100">
        <f t="shared" si="10"/>
        <v>504512.64999999997</v>
      </c>
      <c r="K676" s="2"/>
      <c r="L676" s="3"/>
      <c r="M676" s="108"/>
      <c r="N676" s="108"/>
      <c r="O676" s="2">
        <v>22023.16</v>
      </c>
      <c r="P676" s="3"/>
    </row>
    <row r="677" spans="1:16" x14ac:dyDescent="0.3">
      <c r="A677">
        <v>74610</v>
      </c>
      <c r="B677" s="2">
        <v>57160.959999999999</v>
      </c>
      <c r="C677" s="2">
        <v>116925.58</v>
      </c>
      <c r="D677" s="2">
        <v>952.7</v>
      </c>
      <c r="E677" s="2">
        <v>0</v>
      </c>
      <c r="F677" s="2">
        <v>0</v>
      </c>
      <c r="G677" s="2">
        <v>0</v>
      </c>
      <c r="H677" s="2">
        <v>0</v>
      </c>
      <c r="I677" s="2">
        <v>0</v>
      </c>
      <c r="J677" s="100">
        <f t="shared" si="10"/>
        <v>117878.28</v>
      </c>
      <c r="K677" s="2"/>
      <c r="L677" s="3"/>
      <c r="M677" s="108"/>
      <c r="N677" s="108"/>
      <c r="O677" s="2">
        <v>0</v>
      </c>
      <c r="P677" s="3"/>
    </row>
    <row r="678" spans="1:16" x14ac:dyDescent="0.3">
      <c r="A678">
        <v>74611</v>
      </c>
      <c r="B678" s="2">
        <v>225871.86</v>
      </c>
      <c r="C678" s="2">
        <v>445627.65</v>
      </c>
      <c r="D678" s="2">
        <v>3764.55</v>
      </c>
      <c r="E678" s="2">
        <v>0</v>
      </c>
      <c r="F678" s="2">
        <v>0</v>
      </c>
      <c r="G678" s="2">
        <v>0</v>
      </c>
      <c r="H678" s="2">
        <v>0</v>
      </c>
      <c r="I678" s="2">
        <v>0</v>
      </c>
      <c r="J678" s="100">
        <f t="shared" si="10"/>
        <v>449392.2</v>
      </c>
      <c r="K678" s="2"/>
      <c r="L678" s="3"/>
      <c r="M678" s="108"/>
      <c r="N678" s="108"/>
      <c r="O678" s="2">
        <v>16406.45</v>
      </c>
      <c r="P678" s="3"/>
    </row>
    <row r="679" spans="1:16" x14ac:dyDescent="0.3">
      <c r="A679">
        <v>74612</v>
      </c>
      <c r="B679" s="2">
        <v>836105.6</v>
      </c>
      <c r="C679" s="2">
        <v>1644027.01</v>
      </c>
      <c r="D679" s="2">
        <v>13935.06</v>
      </c>
      <c r="E679" s="2">
        <v>5997.22</v>
      </c>
      <c r="F679" s="2">
        <v>12267.7</v>
      </c>
      <c r="G679" s="2">
        <v>99.96</v>
      </c>
      <c r="H679" s="2">
        <v>0</v>
      </c>
      <c r="I679" s="2">
        <v>0</v>
      </c>
      <c r="J679" s="100">
        <f t="shared" si="10"/>
        <v>1670329.73</v>
      </c>
      <c r="K679" s="2"/>
      <c r="L679" s="3"/>
      <c r="M679" s="108"/>
      <c r="N679" s="108"/>
      <c r="O679" s="2">
        <v>66274.759999999995</v>
      </c>
      <c r="P679" s="3"/>
    </row>
    <row r="680" spans="1:16" x14ac:dyDescent="0.3">
      <c r="A680">
        <v>74613</v>
      </c>
      <c r="B680" s="2">
        <v>349356.7</v>
      </c>
      <c r="C680" s="2">
        <v>693975.44</v>
      </c>
      <c r="D680" s="2">
        <v>0</v>
      </c>
      <c r="E680" s="2">
        <v>16923.009999999998</v>
      </c>
      <c r="F680" s="2">
        <v>34616.93</v>
      </c>
      <c r="G680" s="2">
        <v>0</v>
      </c>
      <c r="H680" s="2">
        <v>0</v>
      </c>
      <c r="I680" s="2">
        <v>0</v>
      </c>
      <c r="J680" s="100">
        <f t="shared" si="10"/>
        <v>728592.37</v>
      </c>
      <c r="K680" s="2"/>
      <c r="L680" s="3"/>
      <c r="M680" s="108"/>
      <c r="N680" s="108"/>
      <c r="O680" s="2">
        <v>20652.650000000001</v>
      </c>
      <c r="P680" s="3"/>
    </row>
    <row r="681" spans="1:16" x14ac:dyDescent="0.3">
      <c r="A681">
        <v>74616</v>
      </c>
      <c r="B681" s="2">
        <v>133272.06</v>
      </c>
      <c r="C681" s="2">
        <v>272615.44</v>
      </c>
      <c r="D681" s="2">
        <v>2221.25</v>
      </c>
      <c r="E681" s="2">
        <v>10707.3</v>
      </c>
      <c r="F681" s="2">
        <v>21902.38</v>
      </c>
      <c r="G681" s="2">
        <v>178.46</v>
      </c>
      <c r="H681" s="2">
        <v>0</v>
      </c>
      <c r="I681" s="2">
        <v>0</v>
      </c>
      <c r="J681" s="100">
        <f t="shared" si="10"/>
        <v>296917.53000000003</v>
      </c>
      <c r="K681" s="2"/>
      <c r="L681" s="3"/>
      <c r="M681" s="108"/>
      <c r="N681" s="108"/>
      <c r="O681" s="2">
        <v>0</v>
      </c>
      <c r="P681" s="3"/>
    </row>
    <row r="682" spans="1:16" x14ac:dyDescent="0.3">
      <c r="A682">
        <v>74618</v>
      </c>
      <c r="B682" s="2">
        <v>37751.97</v>
      </c>
      <c r="C682" s="2">
        <v>77223.539999999994</v>
      </c>
      <c r="D682" s="2">
        <v>0</v>
      </c>
      <c r="E682" s="2">
        <v>0</v>
      </c>
      <c r="F682" s="2">
        <v>0</v>
      </c>
      <c r="G682" s="2">
        <v>0</v>
      </c>
      <c r="H682" s="2">
        <v>0</v>
      </c>
      <c r="I682" s="2">
        <v>0</v>
      </c>
      <c r="J682" s="100">
        <f t="shared" si="10"/>
        <v>77223.539999999994</v>
      </c>
      <c r="K682" s="2"/>
      <c r="L682" s="3"/>
      <c r="M682" s="108"/>
      <c r="N682" s="108"/>
      <c r="O682" s="2">
        <v>0</v>
      </c>
      <c r="P682" s="3"/>
    </row>
    <row r="683" spans="1:16" x14ac:dyDescent="0.3">
      <c r="A683">
        <v>74619</v>
      </c>
      <c r="B683" s="2">
        <v>64101.88</v>
      </c>
      <c r="C683" s="2">
        <v>127705.17</v>
      </c>
      <c r="D683" s="2">
        <v>1068.3499999999999</v>
      </c>
      <c r="E683" s="2">
        <v>0</v>
      </c>
      <c r="F683" s="2">
        <v>0</v>
      </c>
      <c r="G683" s="2">
        <v>0</v>
      </c>
      <c r="H683" s="2">
        <v>0</v>
      </c>
      <c r="I683" s="2">
        <v>0</v>
      </c>
      <c r="J683" s="100">
        <f t="shared" si="10"/>
        <v>128773.52</v>
      </c>
      <c r="K683" s="2"/>
      <c r="L683" s="3"/>
      <c r="M683" s="108"/>
      <c r="N683" s="108"/>
      <c r="O683" s="2">
        <v>3418.83</v>
      </c>
      <c r="P683" s="3"/>
    </row>
    <row r="684" spans="1:16" x14ac:dyDescent="0.3">
      <c r="A684">
        <v>74620</v>
      </c>
      <c r="B684" s="2">
        <v>74796.69</v>
      </c>
      <c r="C684" s="2">
        <v>144221.97</v>
      </c>
      <c r="D684" s="2">
        <v>1246.6099999999999</v>
      </c>
      <c r="E684" s="2">
        <v>393.12</v>
      </c>
      <c r="F684" s="2">
        <v>804.15</v>
      </c>
      <c r="G684" s="2">
        <v>6.55</v>
      </c>
      <c r="H684" s="2">
        <v>0</v>
      </c>
      <c r="I684" s="2">
        <v>0</v>
      </c>
      <c r="J684" s="100">
        <f t="shared" si="10"/>
        <v>146279.27999999997</v>
      </c>
      <c r="K684" s="2"/>
      <c r="L684" s="3"/>
      <c r="M684" s="108"/>
      <c r="N684" s="108"/>
      <c r="O684" s="2">
        <v>8778.66</v>
      </c>
      <c r="P684" s="3"/>
    </row>
    <row r="685" spans="1:16" x14ac:dyDescent="0.3">
      <c r="A685">
        <v>74621</v>
      </c>
      <c r="B685" s="2">
        <v>2527.1999999999998</v>
      </c>
      <c r="C685" s="2">
        <v>5169.54</v>
      </c>
      <c r="D685" s="2">
        <v>42.12</v>
      </c>
      <c r="E685" s="2">
        <v>0</v>
      </c>
      <c r="F685" s="2">
        <v>0</v>
      </c>
      <c r="G685" s="2">
        <v>0</v>
      </c>
      <c r="H685" s="2">
        <v>0</v>
      </c>
      <c r="I685" s="2">
        <v>0</v>
      </c>
      <c r="J685" s="100">
        <f t="shared" si="10"/>
        <v>5211.66</v>
      </c>
      <c r="K685" s="2"/>
      <c r="L685" s="3"/>
      <c r="M685" s="108"/>
      <c r="N685" s="108"/>
      <c r="O685" s="2">
        <v>0</v>
      </c>
      <c r="P685" s="3"/>
    </row>
    <row r="686" spans="1:16" x14ac:dyDescent="0.3">
      <c r="A686">
        <v>74626</v>
      </c>
      <c r="B686" s="2">
        <v>19254.25</v>
      </c>
      <c r="C686" s="2">
        <v>39385.67</v>
      </c>
      <c r="D686" s="2">
        <v>0</v>
      </c>
      <c r="E686" s="2">
        <v>0</v>
      </c>
      <c r="F686" s="2">
        <v>0</v>
      </c>
      <c r="G686" s="2">
        <v>0</v>
      </c>
      <c r="H686" s="2">
        <v>0</v>
      </c>
      <c r="I686" s="2">
        <v>0</v>
      </c>
      <c r="J686" s="100">
        <f t="shared" si="10"/>
        <v>39385.67</v>
      </c>
      <c r="K686" s="2"/>
      <c r="L686" s="3"/>
      <c r="M686" s="108"/>
      <c r="N686" s="108"/>
      <c r="O686" s="2">
        <v>0</v>
      </c>
      <c r="P686" s="3"/>
    </row>
    <row r="687" spans="1:16" x14ac:dyDescent="0.3">
      <c r="A687">
        <v>75001</v>
      </c>
      <c r="B687" s="2">
        <v>622582.42000000004</v>
      </c>
      <c r="C687" s="2">
        <v>1273525.68</v>
      </c>
      <c r="D687" s="2">
        <v>10376.35</v>
      </c>
      <c r="E687" s="2">
        <v>23346.959999999999</v>
      </c>
      <c r="F687" s="2">
        <v>47757.68</v>
      </c>
      <c r="G687" s="2">
        <v>389.11</v>
      </c>
      <c r="H687" s="2">
        <v>0</v>
      </c>
      <c r="I687" s="2">
        <v>0</v>
      </c>
      <c r="J687" s="100">
        <f t="shared" si="10"/>
        <v>1332048.82</v>
      </c>
      <c r="K687" s="2"/>
      <c r="L687" s="3"/>
      <c r="M687" s="108"/>
      <c r="N687" s="108"/>
      <c r="O687" s="2">
        <v>0</v>
      </c>
      <c r="P687" s="3"/>
    </row>
    <row r="688" spans="1:16" x14ac:dyDescent="0.3">
      <c r="A688">
        <v>75002</v>
      </c>
      <c r="B688" s="2">
        <v>72019.59</v>
      </c>
      <c r="C688" s="2">
        <v>147319.96</v>
      </c>
      <c r="D688" s="2">
        <v>1200.3499999999999</v>
      </c>
      <c r="E688" s="2">
        <v>0</v>
      </c>
      <c r="F688" s="2">
        <v>0</v>
      </c>
      <c r="G688" s="2">
        <v>0</v>
      </c>
      <c r="H688" s="2">
        <v>0</v>
      </c>
      <c r="I688" s="2">
        <v>0</v>
      </c>
      <c r="J688" s="100">
        <f t="shared" si="10"/>
        <v>148520.31</v>
      </c>
      <c r="K688" s="2"/>
      <c r="L688" s="3"/>
      <c r="M688" s="108"/>
      <c r="N688" s="108"/>
      <c r="O688" s="2">
        <v>0</v>
      </c>
      <c r="P688" s="3"/>
    </row>
    <row r="689" spans="1:16" x14ac:dyDescent="0.3">
      <c r="A689">
        <v>75003</v>
      </c>
      <c r="B689" s="2">
        <v>626.4</v>
      </c>
      <c r="C689" s="2">
        <v>1281.33</v>
      </c>
      <c r="D689" s="2">
        <v>10.45</v>
      </c>
      <c r="E689" s="2">
        <v>0</v>
      </c>
      <c r="F689" s="2">
        <v>0</v>
      </c>
      <c r="G689" s="2">
        <v>0</v>
      </c>
      <c r="H689" s="2">
        <v>0</v>
      </c>
      <c r="I689" s="2">
        <v>0</v>
      </c>
      <c r="J689" s="100">
        <f t="shared" si="10"/>
        <v>1291.78</v>
      </c>
      <c r="K689" s="2"/>
      <c r="L689" s="3"/>
      <c r="M689" s="108"/>
      <c r="N689" s="108"/>
      <c r="O689" s="2">
        <v>0</v>
      </c>
      <c r="P689" s="3"/>
    </row>
    <row r="690" spans="1:16" x14ac:dyDescent="0.3">
      <c r="A690">
        <v>75005</v>
      </c>
      <c r="B690" s="2">
        <v>65070</v>
      </c>
      <c r="C690" s="2">
        <v>133104.24</v>
      </c>
      <c r="D690" s="2">
        <v>1084.44</v>
      </c>
      <c r="E690" s="2">
        <v>19176.419999999998</v>
      </c>
      <c r="F690" s="2">
        <v>39226.5</v>
      </c>
      <c r="G690" s="2">
        <v>319.62</v>
      </c>
      <c r="H690" s="2">
        <v>0</v>
      </c>
      <c r="I690" s="2">
        <v>0</v>
      </c>
      <c r="J690" s="100">
        <f t="shared" si="10"/>
        <v>173734.8</v>
      </c>
      <c r="K690" s="2"/>
      <c r="L690" s="3"/>
      <c r="M690" s="108"/>
      <c r="N690" s="108"/>
      <c r="O690" s="2">
        <v>0</v>
      </c>
      <c r="P690" s="3"/>
    </row>
    <row r="691" spans="1:16" x14ac:dyDescent="0.3">
      <c r="A691">
        <v>75007</v>
      </c>
      <c r="B691" s="2">
        <v>269512.28000000003</v>
      </c>
      <c r="C691" s="2">
        <v>551302.42000000004</v>
      </c>
      <c r="D691" s="2">
        <v>4491.99</v>
      </c>
      <c r="E691" s="2">
        <v>0</v>
      </c>
      <c r="F691" s="2">
        <v>0</v>
      </c>
      <c r="G691" s="2">
        <v>0</v>
      </c>
      <c r="H691" s="2">
        <v>0</v>
      </c>
      <c r="I691" s="2">
        <v>0</v>
      </c>
      <c r="J691" s="100">
        <f t="shared" si="10"/>
        <v>555794.41</v>
      </c>
      <c r="K691" s="2"/>
      <c r="L691" s="3"/>
      <c r="M691" s="108"/>
      <c r="N691" s="108"/>
      <c r="O691" s="2">
        <v>0</v>
      </c>
      <c r="P691" s="3"/>
    </row>
    <row r="692" spans="1:16" x14ac:dyDescent="0.3">
      <c r="A692">
        <v>75011</v>
      </c>
      <c r="B692" s="2">
        <v>211410.42</v>
      </c>
      <c r="C692" s="2">
        <v>432707.13</v>
      </c>
      <c r="D692" s="2">
        <v>3523.5</v>
      </c>
      <c r="E692" s="2">
        <v>8103.71</v>
      </c>
      <c r="F692" s="2">
        <v>16576.61</v>
      </c>
      <c r="G692" s="2">
        <v>135.06</v>
      </c>
      <c r="H692" s="2">
        <v>0</v>
      </c>
      <c r="I692" s="2">
        <v>0</v>
      </c>
      <c r="J692" s="100">
        <f t="shared" si="10"/>
        <v>452942.3</v>
      </c>
      <c r="K692" s="2"/>
      <c r="L692" s="3"/>
      <c r="M692" s="108"/>
      <c r="N692" s="108"/>
      <c r="O692" s="2">
        <v>0</v>
      </c>
      <c r="P692" s="3"/>
    </row>
    <row r="693" spans="1:16" x14ac:dyDescent="0.3">
      <c r="A693">
        <v>75014</v>
      </c>
      <c r="B693" s="2">
        <v>58059.54</v>
      </c>
      <c r="C693" s="2">
        <v>118764.49</v>
      </c>
      <c r="D693" s="2">
        <v>967.66</v>
      </c>
      <c r="E693" s="2">
        <v>0</v>
      </c>
      <c r="F693" s="2">
        <v>0</v>
      </c>
      <c r="G693" s="2">
        <v>0</v>
      </c>
      <c r="H693" s="2">
        <v>0</v>
      </c>
      <c r="I693" s="2">
        <v>0</v>
      </c>
      <c r="J693" s="100">
        <f t="shared" si="10"/>
        <v>119732.15000000001</v>
      </c>
      <c r="K693" s="2"/>
      <c r="L693" s="3"/>
      <c r="M693" s="108"/>
      <c r="N693" s="108"/>
      <c r="O693" s="2">
        <v>0</v>
      </c>
      <c r="P693" s="3"/>
    </row>
    <row r="694" spans="1:16" x14ac:dyDescent="0.3">
      <c r="A694">
        <v>75015</v>
      </c>
      <c r="B694" s="2">
        <v>56975.55</v>
      </c>
      <c r="C694" s="2">
        <v>116546.9</v>
      </c>
      <c r="D694" s="2">
        <v>949.62</v>
      </c>
      <c r="E694" s="2">
        <v>0</v>
      </c>
      <c r="F694" s="2">
        <v>0</v>
      </c>
      <c r="G694" s="2">
        <v>0</v>
      </c>
      <c r="H694" s="2">
        <v>0</v>
      </c>
      <c r="I694" s="2">
        <v>0</v>
      </c>
      <c r="J694" s="100">
        <f t="shared" si="10"/>
        <v>117496.51999999999</v>
      </c>
      <c r="K694" s="2"/>
      <c r="L694" s="3"/>
      <c r="M694" s="108"/>
      <c r="N694" s="108"/>
      <c r="O694" s="2">
        <v>0</v>
      </c>
      <c r="P694" s="3"/>
    </row>
    <row r="695" spans="1:16" x14ac:dyDescent="0.3">
      <c r="A695">
        <v>75016</v>
      </c>
      <c r="B695" s="2">
        <v>3796.42</v>
      </c>
      <c r="C695" s="2">
        <v>7765.87</v>
      </c>
      <c r="D695" s="2">
        <v>63.27</v>
      </c>
      <c r="E695" s="2">
        <v>0</v>
      </c>
      <c r="F695" s="2">
        <v>0</v>
      </c>
      <c r="G695" s="2">
        <v>0</v>
      </c>
      <c r="H695" s="2">
        <v>0</v>
      </c>
      <c r="I695" s="2">
        <v>0</v>
      </c>
      <c r="J695" s="100">
        <f t="shared" si="10"/>
        <v>7829.14</v>
      </c>
      <c r="K695" s="2"/>
      <c r="L695" s="3"/>
      <c r="M695" s="108"/>
      <c r="N695" s="108"/>
      <c r="O695" s="2">
        <v>0</v>
      </c>
      <c r="P695" s="3"/>
    </row>
    <row r="696" spans="1:16" x14ac:dyDescent="0.3">
      <c r="A696">
        <v>75018</v>
      </c>
      <c r="B696" s="2">
        <v>16061.03</v>
      </c>
      <c r="C696" s="2">
        <v>32853.769999999997</v>
      </c>
      <c r="D696" s="2">
        <v>0</v>
      </c>
      <c r="E696" s="2">
        <v>450</v>
      </c>
      <c r="F696" s="2">
        <v>920.5</v>
      </c>
      <c r="G696" s="2">
        <v>0</v>
      </c>
      <c r="H696" s="2">
        <v>0</v>
      </c>
      <c r="I696" s="2">
        <v>0</v>
      </c>
      <c r="J696" s="100">
        <f t="shared" si="10"/>
        <v>33774.269999999997</v>
      </c>
      <c r="K696" s="2"/>
      <c r="L696" s="3"/>
      <c r="M696" s="108"/>
      <c r="N696" s="108"/>
      <c r="O696" s="2">
        <v>0</v>
      </c>
      <c r="P696" s="3"/>
    </row>
    <row r="697" spans="1:16" x14ac:dyDescent="0.3">
      <c r="A697">
        <v>75021</v>
      </c>
      <c r="B697" s="2">
        <v>41480.480000000003</v>
      </c>
      <c r="C697" s="2">
        <v>84850.29</v>
      </c>
      <c r="D697" s="2">
        <v>691.35</v>
      </c>
      <c r="E697" s="2">
        <v>13524.56</v>
      </c>
      <c r="F697" s="2">
        <v>27665.41</v>
      </c>
      <c r="G697" s="2">
        <v>225.41</v>
      </c>
      <c r="H697" s="2">
        <v>0</v>
      </c>
      <c r="I697" s="2">
        <v>0</v>
      </c>
      <c r="J697" s="100">
        <f t="shared" si="10"/>
        <v>113432.46</v>
      </c>
      <c r="K697" s="2"/>
      <c r="L697" s="3"/>
      <c r="M697" s="108"/>
      <c r="N697" s="108"/>
      <c r="O697" s="2">
        <v>0</v>
      </c>
      <c r="P697" s="3"/>
    </row>
    <row r="698" spans="1:16" x14ac:dyDescent="0.3">
      <c r="A698">
        <v>75022</v>
      </c>
      <c r="B698" s="2">
        <v>503411.86</v>
      </c>
      <c r="C698" s="2">
        <v>1029757.43</v>
      </c>
      <c r="D698" s="2">
        <v>8390.16</v>
      </c>
      <c r="E698" s="2">
        <v>21433.57</v>
      </c>
      <c r="F698" s="2">
        <v>43843.51</v>
      </c>
      <c r="G698" s="2">
        <v>357.21</v>
      </c>
      <c r="H698" s="2">
        <v>0</v>
      </c>
      <c r="I698" s="2">
        <v>0</v>
      </c>
      <c r="J698" s="100">
        <f t="shared" si="10"/>
        <v>1082348.31</v>
      </c>
      <c r="K698" s="2"/>
      <c r="L698" s="3"/>
      <c r="M698" s="108"/>
      <c r="N698" s="108"/>
      <c r="O698" s="2">
        <v>0</v>
      </c>
      <c r="P698" s="3"/>
    </row>
    <row r="699" spans="1:16" x14ac:dyDescent="0.3">
      <c r="A699">
        <v>75025</v>
      </c>
      <c r="B699" s="2">
        <v>25914.11</v>
      </c>
      <c r="C699" s="2">
        <v>53008.79</v>
      </c>
      <c r="D699" s="2">
        <v>431.91</v>
      </c>
      <c r="E699" s="2">
        <v>0</v>
      </c>
      <c r="F699" s="2">
        <v>0</v>
      </c>
      <c r="G699" s="2">
        <v>0</v>
      </c>
      <c r="H699" s="2">
        <v>0</v>
      </c>
      <c r="I699" s="2">
        <v>0</v>
      </c>
      <c r="J699" s="100">
        <f t="shared" si="10"/>
        <v>53440.700000000004</v>
      </c>
      <c r="K699" s="2"/>
      <c r="L699" s="3"/>
      <c r="M699" s="108"/>
      <c r="N699" s="108"/>
      <c r="O699" s="2">
        <v>0</v>
      </c>
      <c r="P699" s="3"/>
    </row>
    <row r="700" spans="1:16" x14ac:dyDescent="0.3">
      <c r="A700">
        <v>75026</v>
      </c>
      <c r="B700" s="2">
        <v>67600.81</v>
      </c>
      <c r="C700" s="2">
        <v>138281.22</v>
      </c>
      <c r="D700" s="2">
        <v>1126.68</v>
      </c>
      <c r="E700" s="2">
        <v>7788.5</v>
      </c>
      <c r="F700" s="2">
        <v>15931.73</v>
      </c>
      <c r="G700" s="2">
        <v>129.81</v>
      </c>
      <c r="H700" s="2">
        <v>0</v>
      </c>
      <c r="I700" s="2">
        <v>0</v>
      </c>
      <c r="J700" s="100">
        <f t="shared" si="10"/>
        <v>155469.44</v>
      </c>
      <c r="K700" s="2"/>
      <c r="L700" s="3"/>
      <c r="M700" s="108"/>
      <c r="N700" s="108"/>
      <c r="O700" s="2">
        <v>0</v>
      </c>
      <c r="P700" s="3"/>
    </row>
    <row r="701" spans="1:16" x14ac:dyDescent="0.3">
      <c r="A701">
        <v>80101</v>
      </c>
      <c r="B701" s="2">
        <v>1570797.68</v>
      </c>
      <c r="C701" s="2">
        <v>3036234.03</v>
      </c>
      <c r="D701" s="2">
        <v>26180.22</v>
      </c>
      <c r="E701" s="2">
        <v>230189.53</v>
      </c>
      <c r="F701" s="2">
        <v>462992.08</v>
      </c>
      <c r="G701" s="2">
        <v>3836.59</v>
      </c>
      <c r="H701" s="2">
        <v>132149.9</v>
      </c>
      <c r="I701" s="2">
        <v>1478.22</v>
      </c>
      <c r="J701" s="100">
        <f t="shared" si="10"/>
        <v>3662871.04</v>
      </c>
      <c r="K701" s="2"/>
      <c r="L701" s="3"/>
      <c r="M701" s="108"/>
      <c r="N701" s="108"/>
      <c r="O701" s="2">
        <v>176908.48</v>
      </c>
      <c r="P701" s="3"/>
    </row>
    <row r="702" spans="1:16" x14ac:dyDescent="0.3">
      <c r="A702">
        <v>80103</v>
      </c>
      <c r="B702" s="2">
        <v>82471.48</v>
      </c>
      <c r="C702" s="2">
        <v>154423.12</v>
      </c>
      <c r="D702" s="2">
        <v>1374.49</v>
      </c>
      <c r="E702" s="2">
        <v>8378.85</v>
      </c>
      <c r="F702" s="2">
        <v>17139.37</v>
      </c>
      <c r="G702" s="2">
        <v>139.63999999999999</v>
      </c>
      <c r="H702" s="2">
        <v>0</v>
      </c>
      <c r="I702" s="2">
        <v>0</v>
      </c>
      <c r="J702" s="100">
        <f t="shared" si="10"/>
        <v>173076.62</v>
      </c>
      <c r="K702" s="2"/>
      <c r="L702" s="3"/>
      <c r="M702" s="108"/>
      <c r="N702" s="108"/>
      <c r="O702" s="2">
        <v>14277.18</v>
      </c>
      <c r="P702" s="3"/>
    </row>
    <row r="703" spans="1:16" x14ac:dyDescent="0.3">
      <c r="A703">
        <v>80201</v>
      </c>
      <c r="B703" s="2">
        <v>12601697.15</v>
      </c>
      <c r="C703" s="2">
        <v>24485147.59</v>
      </c>
      <c r="D703" s="2">
        <v>210028.03</v>
      </c>
      <c r="E703" s="2">
        <v>588456.19999999995</v>
      </c>
      <c r="F703" s="2">
        <v>1203630.82</v>
      </c>
      <c r="G703" s="2">
        <v>9807.61</v>
      </c>
      <c r="H703" s="2">
        <v>2454059.66</v>
      </c>
      <c r="I703" s="2">
        <v>27450.19</v>
      </c>
      <c r="J703" s="100">
        <f t="shared" si="10"/>
        <v>28390123.900000002</v>
      </c>
      <c r="K703" s="2"/>
      <c r="L703" s="3"/>
      <c r="M703" s="108"/>
      <c r="N703" s="108"/>
      <c r="O703" s="2">
        <v>1292296.3400000001</v>
      </c>
      <c r="P703" s="3"/>
    </row>
    <row r="704" spans="1:16" x14ac:dyDescent="0.3">
      <c r="A704">
        <v>80202</v>
      </c>
      <c r="B704" s="2">
        <v>641440.72</v>
      </c>
      <c r="C704" s="2">
        <v>1296895.32</v>
      </c>
      <c r="D704" s="2">
        <v>10690.66</v>
      </c>
      <c r="E704" s="2">
        <v>15289.21</v>
      </c>
      <c r="F704" s="2">
        <v>31275.08</v>
      </c>
      <c r="G704" s="2">
        <v>254.82</v>
      </c>
      <c r="H704" s="2">
        <v>125253.97</v>
      </c>
      <c r="I704" s="2">
        <v>1401.04</v>
      </c>
      <c r="J704" s="100">
        <f t="shared" si="10"/>
        <v>1465770.8900000001</v>
      </c>
      <c r="K704" s="2"/>
      <c r="L704" s="3"/>
      <c r="M704" s="108"/>
      <c r="N704" s="108"/>
      <c r="O704" s="2">
        <v>15205.89</v>
      </c>
      <c r="P704" s="3"/>
    </row>
    <row r="705" spans="1:16" x14ac:dyDescent="0.3">
      <c r="A705">
        <v>80302</v>
      </c>
      <c r="B705" s="2">
        <v>680061.36</v>
      </c>
      <c r="C705" s="2">
        <v>1301421.6000000001</v>
      </c>
      <c r="D705" s="2">
        <v>11334.51</v>
      </c>
      <c r="E705" s="2">
        <v>67733.740000000005</v>
      </c>
      <c r="F705" s="2">
        <v>138554.25</v>
      </c>
      <c r="G705" s="2">
        <v>1128.93</v>
      </c>
      <c r="H705" s="2">
        <v>30323.41</v>
      </c>
      <c r="I705" s="2">
        <v>339.18</v>
      </c>
      <c r="J705" s="100">
        <f t="shared" si="10"/>
        <v>1483101.88</v>
      </c>
      <c r="K705" s="2"/>
      <c r="L705" s="3"/>
      <c r="M705" s="108"/>
      <c r="N705" s="108"/>
      <c r="O705" s="2">
        <v>89679.02</v>
      </c>
      <c r="P705" s="3"/>
    </row>
    <row r="706" spans="1:16" x14ac:dyDescent="0.3">
      <c r="A706">
        <v>80401</v>
      </c>
      <c r="B706" s="2">
        <v>5254276.59</v>
      </c>
      <c r="C706" s="2">
        <v>10303295.84</v>
      </c>
      <c r="D706" s="2">
        <v>87571.4</v>
      </c>
      <c r="E706" s="2">
        <v>257115.14</v>
      </c>
      <c r="F706" s="2">
        <v>525955.37</v>
      </c>
      <c r="G706" s="2">
        <v>4285.2</v>
      </c>
      <c r="H706" s="2">
        <v>1375819.63</v>
      </c>
      <c r="I706" s="2">
        <v>15389.46</v>
      </c>
      <c r="J706" s="100">
        <f t="shared" si="10"/>
        <v>12312316.899999999</v>
      </c>
      <c r="K706" s="2"/>
      <c r="L706" s="3"/>
      <c r="M706" s="108"/>
      <c r="N706" s="108"/>
      <c r="O706" s="2">
        <v>444265.68</v>
      </c>
      <c r="P706" s="3"/>
    </row>
    <row r="707" spans="1:16" x14ac:dyDescent="0.3">
      <c r="A707">
        <v>80402</v>
      </c>
      <c r="B707" s="2">
        <v>2091682.1</v>
      </c>
      <c r="C707" s="2">
        <v>4097216.8</v>
      </c>
      <c r="D707" s="2">
        <v>34861.339999999997</v>
      </c>
      <c r="E707" s="2">
        <v>69905.83</v>
      </c>
      <c r="F707" s="2">
        <v>142995.96</v>
      </c>
      <c r="G707" s="2">
        <v>1165.18</v>
      </c>
      <c r="H707" s="2">
        <v>174523.27</v>
      </c>
      <c r="I707" s="2">
        <v>1952.15</v>
      </c>
      <c r="J707" s="100">
        <f t="shared" ref="J707:J770" si="11">SUM(C707:I707)-E707</f>
        <v>4452714.6999999993</v>
      </c>
      <c r="K707" s="2"/>
      <c r="L707" s="3"/>
      <c r="M707" s="108"/>
      <c r="N707" s="108"/>
      <c r="O707" s="2">
        <v>181435.19</v>
      </c>
      <c r="P707" s="3"/>
    </row>
    <row r="708" spans="1:16" x14ac:dyDescent="0.3">
      <c r="A708">
        <v>80403</v>
      </c>
      <c r="B708" s="2">
        <v>1480353.76</v>
      </c>
      <c r="C708" s="2">
        <v>2887004.28</v>
      </c>
      <c r="D708" s="2">
        <v>24672.65</v>
      </c>
      <c r="E708" s="2">
        <v>66737.070000000007</v>
      </c>
      <c r="F708" s="2">
        <v>136514.29999999999</v>
      </c>
      <c r="G708" s="2">
        <v>1112.3599999999999</v>
      </c>
      <c r="H708" s="2">
        <v>198650.96</v>
      </c>
      <c r="I708" s="2">
        <v>2222.0700000000002</v>
      </c>
      <c r="J708" s="100">
        <f t="shared" si="11"/>
        <v>3250176.6199999992</v>
      </c>
      <c r="K708" s="2"/>
      <c r="L708" s="3"/>
      <c r="M708" s="108"/>
      <c r="N708" s="108"/>
      <c r="O708" s="2">
        <v>141140</v>
      </c>
      <c r="P708" s="3"/>
    </row>
    <row r="709" spans="1:16" x14ac:dyDescent="0.3">
      <c r="A709">
        <v>80404</v>
      </c>
      <c r="B709" s="2">
        <v>1849314.25</v>
      </c>
      <c r="C709" s="2">
        <v>3606535.71</v>
      </c>
      <c r="D709" s="2">
        <v>30821.87</v>
      </c>
      <c r="E709" s="2">
        <v>30856.400000000001</v>
      </c>
      <c r="F709" s="2">
        <v>63117.79</v>
      </c>
      <c r="G709" s="2">
        <v>514.29999999999995</v>
      </c>
      <c r="H709" s="2">
        <v>385248.49</v>
      </c>
      <c r="I709" s="2">
        <v>4309.09</v>
      </c>
      <c r="J709" s="100">
        <f t="shared" si="11"/>
        <v>4090547.2499999995</v>
      </c>
      <c r="K709" s="2"/>
      <c r="L709" s="3"/>
      <c r="M709" s="108"/>
      <c r="N709" s="108"/>
      <c r="O709" s="2">
        <v>176333.32</v>
      </c>
      <c r="P709" s="3"/>
    </row>
    <row r="710" spans="1:16" x14ac:dyDescent="0.3">
      <c r="A710">
        <v>80405</v>
      </c>
      <c r="B710" s="2">
        <v>6963938.3799999999</v>
      </c>
      <c r="C710" s="2">
        <v>13530717.07</v>
      </c>
      <c r="D710" s="2">
        <v>116065.71</v>
      </c>
      <c r="E710" s="2">
        <v>416766.2</v>
      </c>
      <c r="F710" s="2">
        <v>852518.25</v>
      </c>
      <c r="G710" s="2">
        <v>6946.2</v>
      </c>
      <c r="H710" s="2">
        <v>1728806.76</v>
      </c>
      <c r="I710" s="2">
        <v>19337.939999999999</v>
      </c>
      <c r="J710" s="100">
        <f t="shared" si="11"/>
        <v>16254391.93</v>
      </c>
      <c r="K710" s="2"/>
      <c r="L710" s="3"/>
      <c r="M710" s="108"/>
      <c r="N710" s="108"/>
      <c r="O710" s="2">
        <v>714399.52</v>
      </c>
      <c r="P710" s="3"/>
    </row>
    <row r="711" spans="1:16" x14ac:dyDescent="0.3">
      <c r="A711">
        <v>80406</v>
      </c>
      <c r="B711" s="2">
        <v>57846.83</v>
      </c>
      <c r="C711" s="2">
        <v>112562.49</v>
      </c>
      <c r="D711" s="2">
        <v>964.09</v>
      </c>
      <c r="E711" s="2">
        <v>0</v>
      </c>
      <c r="F711" s="2">
        <v>0</v>
      </c>
      <c r="G711" s="2">
        <v>0</v>
      </c>
      <c r="H711" s="2">
        <v>10460.6</v>
      </c>
      <c r="I711" s="2">
        <v>117.02</v>
      </c>
      <c r="J711" s="100">
        <f t="shared" si="11"/>
        <v>124104.20000000001</v>
      </c>
      <c r="K711" s="2"/>
      <c r="L711" s="3"/>
      <c r="M711" s="108"/>
      <c r="N711" s="108"/>
      <c r="O711" s="2">
        <v>5766.79</v>
      </c>
      <c r="P711" s="3"/>
    </row>
    <row r="712" spans="1:16" x14ac:dyDescent="0.3">
      <c r="A712">
        <v>80407</v>
      </c>
      <c r="B712" s="2">
        <v>270472.99</v>
      </c>
      <c r="C712" s="2">
        <v>527866.22</v>
      </c>
      <c r="D712" s="2">
        <v>4508.01</v>
      </c>
      <c r="E712" s="2">
        <v>3489.42</v>
      </c>
      <c r="F712" s="2">
        <v>7137.79</v>
      </c>
      <c r="G712" s="2">
        <v>58.15</v>
      </c>
      <c r="H712" s="2">
        <v>73297.47</v>
      </c>
      <c r="I712" s="2">
        <v>819.9</v>
      </c>
      <c r="J712" s="100">
        <f t="shared" si="11"/>
        <v>613687.54</v>
      </c>
      <c r="K712" s="2"/>
      <c r="L712" s="3"/>
      <c r="M712" s="108"/>
      <c r="N712" s="108"/>
      <c r="O712" s="2">
        <v>25401.5</v>
      </c>
      <c r="P712" s="3"/>
    </row>
    <row r="713" spans="1:16" x14ac:dyDescent="0.3">
      <c r="A713">
        <v>80409</v>
      </c>
      <c r="B713" s="2">
        <v>80535.06</v>
      </c>
      <c r="C713" s="2">
        <v>152472.5</v>
      </c>
      <c r="D713" s="2">
        <v>1342.19</v>
      </c>
      <c r="E713" s="2">
        <v>16931.3</v>
      </c>
      <c r="F713" s="2">
        <v>34633.980000000003</v>
      </c>
      <c r="G713" s="2">
        <v>282.18</v>
      </c>
      <c r="H713" s="2">
        <v>6555.62</v>
      </c>
      <c r="I713" s="2">
        <v>73.319999999999993</v>
      </c>
      <c r="J713" s="100">
        <f t="shared" si="11"/>
        <v>195359.79</v>
      </c>
      <c r="K713" s="2"/>
      <c r="L713" s="3"/>
      <c r="M713" s="108"/>
      <c r="N713" s="108"/>
      <c r="O713" s="2">
        <v>12264.76</v>
      </c>
      <c r="P713" s="3"/>
    </row>
    <row r="714" spans="1:16" x14ac:dyDescent="0.3">
      <c r="A714">
        <v>80504</v>
      </c>
      <c r="B714" s="2">
        <v>1436954.56</v>
      </c>
      <c r="C714" s="2">
        <v>2798151.01</v>
      </c>
      <c r="D714" s="2">
        <v>23949.84</v>
      </c>
      <c r="E714" s="2">
        <v>114153.01</v>
      </c>
      <c r="F714" s="2">
        <v>233468.15</v>
      </c>
      <c r="G714" s="2">
        <v>1902.64</v>
      </c>
      <c r="H714" s="2">
        <v>9718.77</v>
      </c>
      <c r="I714" s="2">
        <v>108.73</v>
      </c>
      <c r="J714" s="100">
        <f t="shared" si="11"/>
        <v>3067299.1399999997</v>
      </c>
      <c r="K714" s="2"/>
      <c r="L714" s="3"/>
      <c r="M714" s="108"/>
      <c r="N714" s="108"/>
      <c r="O714" s="2">
        <v>141253.72</v>
      </c>
      <c r="P714" s="3"/>
    </row>
    <row r="715" spans="1:16" x14ac:dyDescent="0.3">
      <c r="A715">
        <v>80601</v>
      </c>
      <c r="B715" s="2">
        <v>1132525.6000000001</v>
      </c>
      <c r="C715" s="2">
        <v>2182380.2799999998</v>
      </c>
      <c r="D715" s="2">
        <v>18875.419999999998</v>
      </c>
      <c r="E715" s="2">
        <v>127202.26</v>
      </c>
      <c r="F715" s="2">
        <v>260198.71</v>
      </c>
      <c r="G715" s="2">
        <v>2120.06</v>
      </c>
      <c r="H715" s="2">
        <v>160151.98000000001</v>
      </c>
      <c r="I715" s="2">
        <v>1791.44</v>
      </c>
      <c r="J715" s="100">
        <f t="shared" si="11"/>
        <v>2625517.8899999997</v>
      </c>
      <c r="K715" s="2"/>
      <c r="L715" s="3"/>
      <c r="M715" s="108"/>
      <c r="N715" s="108"/>
      <c r="O715" s="2">
        <v>134264.38</v>
      </c>
      <c r="P715" s="3"/>
    </row>
    <row r="716" spans="1:16" x14ac:dyDescent="0.3">
      <c r="A716">
        <v>80603</v>
      </c>
      <c r="B716" s="2">
        <v>560.25</v>
      </c>
      <c r="C716" s="2">
        <v>834.77</v>
      </c>
      <c r="D716" s="2">
        <v>9.34</v>
      </c>
      <c r="E716" s="2">
        <v>0</v>
      </c>
      <c r="F716" s="2">
        <v>0</v>
      </c>
      <c r="G716" s="2">
        <v>0</v>
      </c>
      <c r="H716" s="2">
        <v>0</v>
      </c>
      <c r="I716" s="2">
        <v>0</v>
      </c>
      <c r="J716" s="100">
        <f t="shared" si="11"/>
        <v>844.11</v>
      </c>
      <c r="K716" s="2"/>
      <c r="L716" s="3"/>
      <c r="M716" s="108"/>
      <c r="N716" s="108"/>
      <c r="O716" s="2">
        <v>0</v>
      </c>
      <c r="P716" s="3"/>
    </row>
    <row r="717" spans="1:16" x14ac:dyDescent="0.3">
      <c r="A717">
        <v>80606</v>
      </c>
      <c r="B717" s="2">
        <v>96583.75</v>
      </c>
      <c r="C717" s="2">
        <v>187314.34</v>
      </c>
      <c r="D717" s="2">
        <v>1609.74</v>
      </c>
      <c r="E717" s="2">
        <v>0</v>
      </c>
      <c r="F717" s="2">
        <v>0</v>
      </c>
      <c r="G717" s="2">
        <v>0</v>
      </c>
      <c r="H717" s="2">
        <v>0</v>
      </c>
      <c r="I717" s="2">
        <v>0</v>
      </c>
      <c r="J717" s="100">
        <f t="shared" si="11"/>
        <v>188924.08</v>
      </c>
      <c r="K717" s="2"/>
      <c r="L717" s="3"/>
      <c r="M717" s="108"/>
      <c r="N717" s="108"/>
      <c r="O717" s="2">
        <v>10252.799999999999</v>
      </c>
      <c r="P717" s="3"/>
    </row>
    <row r="718" spans="1:16" x14ac:dyDescent="0.3">
      <c r="A718">
        <v>80607</v>
      </c>
      <c r="B718" s="2">
        <v>782276.93</v>
      </c>
      <c r="C718" s="2">
        <v>1493327.91</v>
      </c>
      <c r="D718" s="2">
        <v>13038.16</v>
      </c>
      <c r="E718" s="2">
        <v>55382.559999999998</v>
      </c>
      <c r="F718" s="2">
        <v>113226.43</v>
      </c>
      <c r="G718" s="2">
        <v>923.04</v>
      </c>
      <c r="H718" s="2">
        <v>39950.660000000003</v>
      </c>
      <c r="I718" s="2">
        <v>446.91</v>
      </c>
      <c r="J718" s="100">
        <f t="shared" si="11"/>
        <v>1660913.1099999996</v>
      </c>
      <c r="K718" s="2"/>
      <c r="L718" s="3"/>
      <c r="M718" s="108"/>
      <c r="N718" s="108"/>
      <c r="O718" s="2">
        <v>106924.04999999999</v>
      </c>
      <c r="P718" s="3"/>
    </row>
    <row r="719" spans="1:16" x14ac:dyDescent="0.3">
      <c r="A719">
        <v>80701</v>
      </c>
      <c r="B719" s="2">
        <v>13705142.43</v>
      </c>
      <c r="C719" s="2">
        <v>26828162.800000001</v>
      </c>
      <c r="D719" s="2">
        <v>228418.86</v>
      </c>
      <c r="E719" s="2">
        <v>455021.44</v>
      </c>
      <c r="F719" s="2">
        <v>930775</v>
      </c>
      <c r="G719" s="2">
        <v>7583.64</v>
      </c>
      <c r="H719" s="2">
        <v>3849266.3</v>
      </c>
      <c r="I719" s="2">
        <v>43056.76</v>
      </c>
      <c r="J719" s="100">
        <f t="shared" si="11"/>
        <v>31887263.360000003</v>
      </c>
      <c r="K719" s="2"/>
      <c r="L719" s="3"/>
      <c r="M719" s="108"/>
      <c r="N719" s="108"/>
      <c r="O719" s="2">
        <v>1206424.8999999999</v>
      </c>
      <c r="P719" s="3"/>
    </row>
    <row r="720" spans="1:16" x14ac:dyDescent="0.3">
      <c r="A720">
        <v>80702</v>
      </c>
      <c r="B720" s="2">
        <v>132643.65</v>
      </c>
      <c r="C720" s="2">
        <v>258009.2</v>
      </c>
      <c r="D720" s="2">
        <v>2210.73</v>
      </c>
      <c r="E720" s="2">
        <v>0</v>
      </c>
      <c r="F720" s="2">
        <v>0</v>
      </c>
      <c r="G720" s="2">
        <v>0</v>
      </c>
      <c r="H720" s="2">
        <v>27021.25</v>
      </c>
      <c r="I720" s="2">
        <v>302.26</v>
      </c>
      <c r="J720" s="100">
        <f t="shared" si="11"/>
        <v>287543.44000000006</v>
      </c>
      <c r="K720" s="2"/>
      <c r="L720" s="3"/>
      <c r="M720" s="108"/>
      <c r="N720" s="108"/>
      <c r="O720" s="2">
        <v>13320.44</v>
      </c>
      <c r="P720" s="3"/>
    </row>
    <row r="721" spans="1:16" x14ac:dyDescent="0.3">
      <c r="A721">
        <v>80704</v>
      </c>
      <c r="B721" s="2">
        <v>488662.2</v>
      </c>
      <c r="C721" s="2">
        <v>969219.96</v>
      </c>
      <c r="D721" s="2">
        <v>0</v>
      </c>
      <c r="E721" s="2">
        <v>8477.0499999999993</v>
      </c>
      <c r="F721" s="2">
        <v>17340.330000000002</v>
      </c>
      <c r="G721" s="2">
        <v>0</v>
      </c>
      <c r="H721" s="2">
        <v>96009.9</v>
      </c>
      <c r="I721" s="2">
        <v>0</v>
      </c>
      <c r="J721" s="100">
        <f t="shared" si="11"/>
        <v>1082570.19</v>
      </c>
      <c r="K721" s="2"/>
      <c r="L721" s="3"/>
      <c r="M721" s="108"/>
      <c r="N721" s="108"/>
      <c r="O721" s="2">
        <v>30365.62</v>
      </c>
      <c r="P721" s="3"/>
    </row>
    <row r="722" spans="1:16" x14ac:dyDescent="0.3">
      <c r="A722">
        <v>80801</v>
      </c>
      <c r="B722" s="2">
        <v>19194467.379999999</v>
      </c>
      <c r="C722" s="2">
        <v>37538100.289999999</v>
      </c>
      <c r="D722" s="2">
        <v>319906.96000000002</v>
      </c>
      <c r="E722" s="2">
        <v>1784043.04</v>
      </c>
      <c r="F722" s="2">
        <v>3649350.65</v>
      </c>
      <c r="G722" s="2">
        <v>29734.1</v>
      </c>
      <c r="H722" s="2">
        <v>3749620.89</v>
      </c>
      <c r="I722" s="2">
        <v>41947.82</v>
      </c>
      <c r="J722" s="100">
        <f t="shared" si="11"/>
        <v>45328660.710000001</v>
      </c>
      <c r="K722" s="2"/>
      <c r="L722" s="3"/>
      <c r="M722" s="108"/>
      <c r="N722" s="108"/>
      <c r="O722" s="2">
        <v>1724675.68</v>
      </c>
      <c r="P722" s="3"/>
    </row>
    <row r="723" spans="1:16" x14ac:dyDescent="0.3">
      <c r="A723">
        <v>80902</v>
      </c>
      <c r="B723" s="2">
        <v>1025752.3</v>
      </c>
      <c r="C723" s="2">
        <v>1983578.58</v>
      </c>
      <c r="D723" s="2">
        <v>17095.72</v>
      </c>
      <c r="E723" s="2">
        <v>187744.31</v>
      </c>
      <c r="F723" s="2">
        <v>384042.48</v>
      </c>
      <c r="G723" s="2">
        <v>3129.07</v>
      </c>
      <c r="H723" s="2">
        <v>41933.14</v>
      </c>
      <c r="I723" s="2">
        <v>469.05</v>
      </c>
      <c r="J723" s="100">
        <f t="shared" si="11"/>
        <v>2430248.0399999996</v>
      </c>
      <c r="K723" s="2"/>
      <c r="L723" s="3"/>
      <c r="M723" s="108"/>
      <c r="N723" s="108"/>
      <c r="O723" s="2">
        <v>114657.23</v>
      </c>
      <c r="P723" s="3"/>
    </row>
    <row r="724" spans="1:16" x14ac:dyDescent="0.3">
      <c r="A724">
        <v>81001</v>
      </c>
      <c r="B724" s="2">
        <v>27954354.030000001</v>
      </c>
      <c r="C724" s="2">
        <v>54221354.060000002</v>
      </c>
      <c r="D724" s="2">
        <v>465904.03</v>
      </c>
      <c r="E724" s="2">
        <v>1349313.96</v>
      </c>
      <c r="F724" s="2">
        <v>2760094.81</v>
      </c>
      <c r="G724" s="2">
        <v>22488.71</v>
      </c>
      <c r="H724" s="2">
        <v>11295842.359999999</v>
      </c>
      <c r="I724" s="2">
        <v>126332.8</v>
      </c>
      <c r="J724" s="100">
        <f t="shared" si="11"/>
        <v>68892016.770000011</v>
      </c>
      <c r="K724" s="2"/>
      <c r="L724" s="3"/>
      <c r="M724" s="108"/>
      <c r="N724" s="108"/>
      <c r="O724" s="2">
        <v>2967627.57</v>
      </c>
      <c r="P724" s="3"/>
    </row>
    <row r="725" spans="1:16" x14ac:dyDescent="0.3">
      <c r="A725">
        <v>81002</v>
      </c>
      <c r="B725" s="2">
        <v>620650.52</v>
      </c>
      <c r="C725" s="2">
        <v>1222279.03</v>
      </c>
      <c r="D725" s="2">
        <v>10344.07</v>
      </c>
      <c r="E725" s="2">
        <v>48548.42</v>
      </c>
      <c r="F725" s="2">
        <v>99308.85</v>
      </c>
      <c r="G725" s="2">
        <v>809.12</v>
      </c>
      <c r="H725" s="2">
        <v>146136.81</v>
      </c>
      <c r="I725" s="2">
        <v>1634.66</v>
      </c>
      <c r="J725" s="100">
        <f t="shared" si="11"/>
        <v>1480512.5400000003</v>
      </c>
      <c r="K725" s="2"/>
      <c r="L725" s="3"/>
      <c r="M725" s="108"/>
      <c r="N725" s="108"/>
      <c r="O725" s="2">
        <v>47295.38</v>
      </c>
      <c r="P725" s="3"/>
    </row>
    <row r="726" spans="1:16" x14ac:dyDescent="0.3">
      <c r="A726">
        <v>81003</v>
      </c>
      <c r="B726" s="2">
        <v>355513.28</v>
      </c>
      <c r="C726" s="2">
        <v>701957.3</v>
      </c>
      <c r="D726" s="2">
        <v>5925.26</v>
      </c>
      <c r="E726" s="2">
        <v>0</v>
      </c>
      <c r="F726" s="2">
        <v>0</v>
      </c>
      <c r="G726" s="2">
        <v>0</v>
      </c>
      <c r="H726" s="2">
        <v>85298.33</v>
      </c>
      <c r="I726" s="2">
        <v>959.39</v>
      </c>
      <c r="J726" s="100">
        <f t="shared" si="11"/>
        <v>794140.28</v>
      </c>
      <c r="K726" s="2"/>
      <c r="L726" s="3"/>
      <c r="M726" s="108"/>
      <c r="N726" s="108"/>
      <c r="O726" s="2">
        <v>25729.38</v>
      </c>
      <c r="P726" s="3"/>
    </row>
    <row r="727" spans="1:16" x14ac:dyDescent="0.3">
      <c r="A727">
        <v>81004</v>
      </c>
      <c r="B727" s="2">
        <v>179436.67</v>
      </c>
      <c r="C727" s="2">
        <v>350553.79</v>
      </c>
      <c r="D727" s="2">
        <v>2990.61</v>
      </c>
      <c r="E727" s="2">
        <v>2095.4899999999998</v>
      </c>
      <c r="F727" s="2">
        <v>4286.46</v>
      </c>
      <c r="G727" s="2">
        <v>34.92</v>
      </c>
      <c r="H727" s="2">
        <v>210714.37</v>
      </c>
      <c r="I727" s="2">
        <v>2356.9699999999998</v>
      </c>
      <c r="J727" s="100">
        <f t="shared" si="11"/>
        <v>570937.11999999988</v>
      </c>
      <c r="K727" s="2"/>
      <c r="L727" s="3"/>
      <c r="M727" s="108"/>
      <c r="N727" s="108"/>
      <c r="O727" s="2">
        <v>16492.990000000002</v>
      </c>
      <c r="P727" s="3"/>
    </row>
    <row r="728" spans="1:16" x14ac:dyDescent="0.3">
      <c r="A728">
        <v>81005</v>
      </c>
      <c r="B728" s="2">
        <v>783045.26</v>
      </c>
      <c r="C728" s="2">
        <v>1601757.68</v>
      </c>
      <c r="D728" s="2">
        <v>13050.78</v>
      </c>
      <c r="E728" s="2">
        <v>100669.59</v>
      </c>
      <c r="F728" s="2">
        <v>205925.15</v>
      </c>
      <c r="G728" s="2">
        <v>1677.88</v>
      </c>
      <c r="H728" s="2">
        <v>311405.48</v>
      </c>
      <c r="I728" s="2">
        <v>3483.33</v>
      </c>
      <c r="J728" s="100">
        <f t="shared" si="11"/>
        <v>2137300.2999999998</v>
      </c>
      <c r="K728" s="2"/>
      <c r="L728" s="3"/>
      <c r="M728" s="108"/>
      <c r="N728" s="108"/>
      <c r="O728" s="2">
        <v>0</v>
      </c>
      <c r="P728" s="3"/>
    </row>
    <row r="729" spans="1:16" x14ac:dyDescent="0.3">
      <c r="A729">
        <v>81102</v>
      </c>
      <c r="B729" s="2">
        <v>4723820.8099999996</v>
      </c>
      <c r="C729" s="2">
        <v>9142964.7899999991</v>
      </c>
      <c r="D729" s="2">
        <v>78730.320000000007</v>
      </c>
      <c r="E729" s="2">
        <v>370440.51</v>
      </c>
      <c r="F729" s="2">
        <v>757754.45</v>
      </c>
      <c r="G729" s="2">
        <v>6174.16</v>
      </c>
      <c r="H729" s="2">
        <v>183598.62</v>
      </c>
      <c r="I729" s="2">
        <v>2053.64</v>
      </c>
      <c r="J729" s="100">
        <f t="shared" si="11"/>
        <v>10171275.979999999</v>
      </c>
      <c r="K729" s="2"/>
      <c r="L729" s="3"/>
      <c r="M729" s="108"/>
      <c r="N729" s="108"/>
      <c r="O729" s="2">
        <v>519855.22</v>
      </c>
      <c r="P729" s="3"/>
    </row>
    <row r="730" spans="1:16" x14ac:dyDescent="0.3">
      <c r="A730">
        <v>81201</v>
      </c>
      <c r="B730" s="2">
        <v>2713473.4</v>
      </c>
      <c r="C730" s="2">
        <v>5249367.38</v>
      </c>
      <c r="D730" s="2">
        <v>45217.43</v>
      </c>
      <c r="E730" s="2">
        <v>174917.52</v>
      </c>
      <c r="F730" s="2">
        <v>357803.7</v>
      </c>
      <c r="G730" s="2">
        <v>2915.26</v>
      </c>
      <c r="H730" s="2">
        <v>51525.67</v>
      </c>
      <c r="I730" s="2">
        <v>576.35</v>
      </c>
      <c r="J730" s="100">
        <f t="shared" si="11"/>
        <v>5707405.7899999991</v>
      </c>
      <c r="K730" s="2"/>
      <c r="L730" s="3"/>
      <c r="M730" s="108"/>
      <c r="N730" s="108"/>
      <c r="O730" s="2">
        <v>300213.89</v>
      </c>
      <c r="P730" s="3"/>
    </row>
    <row r="731" spans="1:16" x14ac:dyDescent="0.3">
      <c r="A731">
        <v>81203</v>
      </c>
      <c r="B731" s="2">
        <v>163897.07999999999</v>
      </c>
      <c r="C731" s="2">
        <v>335381.78000000003</v>
      </c>
      <c r="D731" s="2">
        <v>2731.63</v>
      </c>
      <c r="E731" s="2">
        <v>0</v>
      </c>
      <c r="F731" s="2">
        <v>0</v>
      </c>
      <c r="G731" s="2">
        <v>0</v>
      </c>
      <c r="H731" s="2">
        <v>9803.36</v>
      </c>
      <c r="I731" s="2">
        <v>109.64</v>
      </c>
      <c r="J731" s="100">
        <f t="shared" si="11"/>
        <v>348026.41000000003</v>
      </c>
      <c r="K731" s="2"/>
      <c r="L731" s="3"/>
      <c r="M731" s="108"/>
      <c r="N731" s="108"/>
      <c r="O731" s="2">
        <v>0</v>
      </c>
      <c r="P731" s="3"/>
    </row>
    <row r="732" spans="1:16" x14ac:dyDescent="0.3">
      <c r="A732">
        <v>81301</v>
      </c>
      <c r="B732" s="2">
        <v>3899677.88</v>
      </c>
      <c r="C732" s="2">
        <v>7575043.8399999999</v>
      </c>
      <c r="D732" s="2">
        <v>64995.06</v>
      </c>
      <c r="E732" s="2">
        <v>477332.71</v>
      </c>
      <c r="F732" s="2">
        <v>975341.07</v>
      </c>
      <c r="G732" s="2">
        <v>7955.47</v>
      </c>
      <c r="H732" s="2">
        <v>251390.07</v>
      </c>
      <c r="I732" s="2">
        <v>2812</v>
      </c>
      <c r="J732" s="100">
        <f t="shared" si="11"/>
        <v>8877537.5099999998</v>
      </c>
      <c r="K732" s="2"/>
      <c r="L732" s="3"/>
      <c r="M732" s="108"/>
      <c r="N732" s="108"/>
      <c r="O732" s="2">
        <v>401890.32</v>
      </c>
      <c r="P732" s="3"/>
    </row>
    <row r="733" spans="1:16" x14ac:dyDescent="0.3">
      <c r="A733">
        <v>81401</v>
      </c>
      <c r="B733" s="2">
        <v>0</v>
      </c>
      <c r="C733" s="2">
        <v>0</v>
      </c>
      <c r="D733" s="2">
        <v>0</v>
      </c>
      <c r="E733" s="2">
        <v>0</v>
      </c>
      <c r="F733" s="2">
        <v>0</v>
      </c>
      <c r="G733" s="2">
        <v>0</v>
      </c>
      <c r="H733" s="2">
        <v>0</v>
      </c>
      <c r="I733" s="2">
        <v>0</v>
      </c>
      <c r="J733" s="100">
        <f t="shared" si="11"/>
        <v>0</v>
      </c>
      <c r="K733" s="2"/>
      <c r="L733" s="3"/>
      <c r="M733" s="108"/>
      <c r="N733" s="108"/>
      <c r="O733" s="2">
        <v>0</v>
      </c>
      <c r="P733" s="3"/>
    </row>
    <row r="734" spans="1:16" x14ac:dyDescent="0.3">
      <c r="A734">
        <v>81409</v>
      </c>
      <c r="B734" s="2">
        <v>2592269.1800000002</v>
      </c>
      <c r="C734" s="2">
        <v>5041017.9800000004</v>
      </c>
      <c r="D734" s="2">
        <v>43204.51</v>
      </c>
      <c r="E734" s="2">
        <v>311339.45</v>
      </c>
      <c r="F734" s="2">
        <v>636759.65</v>
      </c>
      <c r="G734" s="2">
        <v>5188.9799999999996</v>
      </c>
      <c r="H734" s="2">
        <v>52521.53</v>
      </c>
      <c r="I734" s="2">
        <v>587.47</v>
      </c>
      <c r="J734" s="100">
        <f t="shared" si="11"/>
        <v>5779280.120000001</v>
      </c>
      <c r="K734" s="2"/>
      <c r="L734" s="3"/>
      <c r="M734" s="108"/>
      <c r="N734" s="108"/>
      <c r="O734" s="2">
        <v>261599.74</v>
      </c>
      <c r="P734" s="3"/>
    </row>
    <row r="735" spans="1:16" x14ac:dyDescent="0.3">
      <c r="A735">
        <v>81501</v>
      </c>
      <c r="B735" s="2">
        <v>2674487.84</v>
      </c>
      <c r="C735" s="2">
        <v>5152898.25</v>
      </c>
      <c r="D735" s="2">
        <v>44574.87</v>
      </c>
      <c r="E735" s="2">
        <v>150321.31</v>
      </c>
      <c r="F735" s="2">
        <v>307490.03999999998</v>
      </c>
      <c r="G735" s="2">
        <v>2505.44</v>
      </c>
      <c r="H735" s="2">
        <v>329561.03999999998</v>
      </c>
      <c r="I735" s="2">
        <v>3686.43</v>
      </c>
      <c r="J735" s="100">
        <f t="shared" si="11"/>
        <v>5840716.0700000003</v>
      </c>
      <c r="K735" s="2"/>
      <c r="L735" s="3"/>
      <c r="M735" s="108"/>
      <c r="N735" s="108"/>
      <c r="O735" s="2">
        <v>317819.84000000003</v>
      </c>
      <c r="P735" s="3"/>
    </row>
    <row r="736" spans="1:16" x14ac:dyDescent="0.3">
      <c r="A736">
        <v>81601</v>
      </c>
      <c r="B736" s="2">
        <v>6441854.8600000003</v>
      </c>
      <c r="C736" s="2">
        <v>12596355.73</v>
      </c>
      <c r="D736" s="2">
        <v>107364.61</v>
      </c>
      <c r="E736" s="2">
        <v>504532.7</v>
      </c>
      <c r="F736" s="2">
        <v>1031985.44</v>
      </c>
      <c r="G736" s="2">
        <v>8409.14</v>
      </c>
      <c r="H736" s="2">
        <v>346594.45</v>
      </c>
      <c r="I736" s="2">
        <v>3876.94</v>
      </c>
      <c r="J736" s="100">
        <f t="shared" si="11"/>
        <v>14094586.309999999</v>
      </c>
      <c r="K736" s="2"/>
      <c r="L736" s="3"/>
      <c r="M736" s="108"/>
      <c r="N736" s="108"/>
      <c r="O736" s="2">
        <v>580788.69999999995</v>
      </c>
      <c r="P736" s="3"/>
    </row>
    <row r="737" spans="1:17" x14ac:dyDescent="0.3">
      <c r="A737">
        <v>81701</v>
      </c>
      <c r="B737" s="2">
        <v>2341552.1</v>
      </c>
      <c r="C737" s="2">
        <v>4496929.32</v>
      </c>
      <c r="D737" s="2">
        <v>39025.65</v>
      </c>
      <c r="E737" s="2">
        <v>669450.07999999996</v>
      </c>
      <c r="F737" s="2">
        <v>1369372.19</v>
      </c>
      <c r="G737" s="2">
        <v>11157.38</v>
      </c>
      <c r="H737" s="2">
        <v>51061.95</v>
      </c>
      <c r="I737" s="2">
        <v>571.17999999999995</v>
      </c>
      <c r="J737" s="100">
        <f t="shared" si="11"/>
        <v>5968117.6699999999</v>
      </c>
      <c r="K737" s="2"/>
      <c r="L737" s="3"/>
      <c r="M737" s="108"/>
      <c r="N737" s="108"/>
      <c r="O737" s="2">
        <v>292843.33</v>
      </c>
      <c r="P737" s="3"/>
    </row>
    <row r="738" spans="1:17" x14ac:dyDescent="0.3">
      <c r="A738">
        <v>81802</v>
      </c>
      <c r="B738" s="2">
        <v>12462980.779999999</v>
      </c>
      <c r="C738" s="2">
        <v>24245610.98</v>
      </c>
      <c r="D738" s="2">
        <v>207718.15</v>
      </c>
      <c r="E738" s="2">
        <v>629435.6</v>
      </c>
      <c r="F738" s="2">
        <v>1287536.28</v>
      </c>
      <c r="G738" s="2">
        <v>10491.15</v>
      </c>
      <c r="H738" s="2">
        <v>2907542.27</v>
      </c>
      <c r="I738" s="2">
        <v>32522.75</v>
      </c>
      <c r="J738" s="100">
        <f t="shared" si="11"/>
        <v>28691421.579999998</v>
      </c>
      <c r="K738" s="2"/>
      <c r="L738" s="3"/>
      <c r="M738" s="108"/>
      <c r="N738" s="108"/>
      <c r="O738" s="2">
        <v>1247445.96</v>
      </c>
      <c r="P738" s="3"/>
    </row>
    <row r="739" spans="1:17" x14ac:dyDescent="0.3">
      <c r="A739">
        <v>81805</v>
      </c>
      <c r="B739" s="2">
        <v>208017.3</v>
      </c>
      <c r="C739" s="2">
        <v>409075.9</v>
      </c>
      <c r="D739" s="2">
        <v>3466.86</v>
      </c>
      <c r="E739" s="2">
        <v>52168.17</v>
      </c>
      <c r="F739" s="2">
        <v>106712.55</v>
      </c>
      <c r="G739" s="2">
        <v>869.41</v>
      </c>
      <c r="H739" s="2">
        <v>3585.53</v>
      </c>
      <c r="I739" s="2">
        <v>40.11</v>
      </c>
      <c r="J739" s="100">
        <f t="shared" si="11"/>
        <v>523750.36000000004</v>
      </c>
      <c r="K739" s="2"/>
      <c r="L739" s="3"/>
      <c r="M739" s="108"/>
      <c r="N739" s="108"/>
      <c r="O739" s="2">
        <v>16433.91</v>
      </c>
      <c r="P739" s="3"/>
    </row>
    <row r="740" spans="1:17" ht="17.2" x14ac:dyDescent="0.3">
      <c r="A740">
        <v>81806</v>
      </c>
      <c r="B740" s="2">
        <v>1528214.63</v>
      </c>
      <c r="C740" s="2">
        <v>2963259.13</v>
      </c>
      <c r="D740" s="2">
        <v>25470.15</v>
      </c>
      <c r="E740" s="2">
        <v>147330.96</v>
      </c>
      <c r="F740" s="2">
        <v>301373.63</v>
      </c>
      <c r="G740" s="2">
        <v>2455.64</v>
      </c>
      <c r="H740" s="2">
        <v>128381.33</v>
      </c>
      <c r="I740" s="2">
        <v>1436.05</v>
      </c>
      <c r="J740" s="100">
        <f t="shared" si="11"/>
        <v>3422375.9299999997</v>
      </c>
      <c r="K740" s="2"/>
      <c r="L740" s="3"/>
      <c r="M740" s="108"/>
      <c r="N740" s="108"/>
      <c r="O740" s="2">
        <v>162787.91</v>
      </c>
      <c r="P740" s="3"/>
      <c r="Q740" s="109"/>
    </row>
    <row r="741" spans="1:17" x14ac:dyDescent="0.3">
      <c r="A741">
        <v>81901</v>
      </c>
      <c r="B741" s="2">
        <v>2133219.6</v>
      </c>
      <c r="C741" s="2">
        <v>4149099.99</v>
      </c>
      <c r="D741" s="2">
        <v>35553.64</v>
      </c>
      <c r="E741" s="2">
        <v>281136.88</v>
      </c>
      <c r="F741" s="2">
        <v>574889.28</v>
      </c>
      <c r="G741" s="2">
        <v>4685.6000000000004</v>
      </c>
      <c r="H741" s="2">
        <v>164934.38</v>
      </c>
      <c r="I741" s="2">
        <v>1844.91</v>
      </c>
      <c r="J741" s="100">
        <f t="shared" si="11"/>
        <v>4931007.8000000007</v>
      </c>
      <c r="K741" s="2"/>
      <c r="L741" s="3"/>
      <c r="M741" s="108"/>
      <c r="N741" s="108"/>
      <c r="O741" s="2">
        <v>214371.63</v>
      </c>
      <c r="P741" s="3"/>
    </row>
    <row r="742" spans="1:17" x14ac:dyDescent="0.3">
      <c r="A742">
        <v>81902</v>
      </c>
      <c r="B742" s="2">
        <v>311540.90999999997</v>
      </c>
      <c r="C742" s="2">
        <v>616423.1</v>
      </c>
      <c r="D742" s="2">
        <v>5192.46</v>
      </c>
      <c r="E742" s="2">
        <v>4580.1099999999997</v>
      </c>
      <c r="F742" s="2">
        <v>9368.8799999999992</v>
      </c>
      <c r="G742" s="2">
        <v>76.349999999999994</v>
      </c>
      <c r="H742" s="2">
        <v>38207.18</v>
      </c>
      <c r="I742" s="2">
        <v>427.35</v>
      </c>
      <c r="J742" s="100">
        <f t="shared" si="11"/>
        <v>669695.31999999995</v>
      </c>
      <c r="K742" s="2"/>
      <c r="L742" s="3"/>
      <c r="M742" s="108"/>
      <c r="N742" s="108"/>
      <c r="O742" s="2">
        <v>20851.060000000001</v>
      </c>
      <c r="P742" s="3"/>
    </row>
    <row r="743" spans="1:17" x14ac:dyDescent="0.3">
      <c r="A743">
        <v>82001</v>
      </c>
      <c r="B743" s="2">
        <v>1899639.98</v>
      </c>
      <c r="C743" s="2">
        <v>3629593.29</v>
      </c>
      <c r="D743" s="2">
        <v>31660.62</v>
      </c>
      <c r="E743" s="2">
        <v>160544.62</v>
      </c>
      <c r="F743" s="2">
        <v>328404.96000000002</v>
      </c>
      <c r="G743" s="2">
        <v>2675.78</v>
      </c>
      <c r="H743" s="2">
        <v>173901.32</v>
      </c>
      <c r="I743" s="2">
        <v>1945.21</v>
      </c>
      <c r="J743" s="100">
        <f t="shared" si="11"/>
        <v>4168181.1799999997</v>
      </c>
      <c r="K743" s="2"/>
      <c r="L743" s="3"/>
      <c r="M743" s="108"/>
      <c r="N743" s="108"/>
      <c r="O743" s="2">
        <v>256218.65</v>
      </c>
      <c r="P743" s="3"/>
    </row>
    <row r="744" spans="1:17" x14ac:dyDescent="0.3">
      <c r="A744">
        <v>82101</v>
      </c>
      <c r="B744" s="2">
        <v>9029346.0700000003</v>
      </c>
      <c r="C744" s="2">
        <v>17458708.32</v>
      </c>
      <c r="D744" s="2">
        <v>150488.39000000001</v>
      </c>
      <c r="E744" s="2">
        <v>758552.46</v>
      </c>
      <c r="F744" s="2">
        <v>1551656.85</v>
      </c>
      <c r="G744" s="2">
        <v>12642.44</v>
      </c>
      <c r="H744" s="2">
        <v>814351.99</v>
      </c>
      <c r="I744" s="2">
        <v>9107.1</v>
      </c>
      <c r="J744" s="100">
        <f t="shared" si="11"/>
        <v>19996955.090000004</v>
      </c>
      <c r="K744" s="2"/>
      <c r="L744" s="3"/>
      <c r="M744" s="108"/>
      <c r="N744" s="108"/>
      <c r="O744" s="2">
        <v>1012353.66</v>
      </c>
      <c r="P744" s="3"/>
    </row>
    <row r="745" spans="1:17" x14ac:dyDescent="0.3">
      <c r="A745">
        <v>82104</v>
      </c>
      <c r="B745" s="2">
        <v>0</v>
      </c>
      <c r="C745" s="2">
        <v>0</v>
      </c>
      <c r="D745" s="2">
        <v>0</v>
      </c>
      <c r="E745" s="2">
        <v>0</v>
      </c>
      <c r="F745" s="2">
        <v>0</v>
      </c>
      <c r="G745" s="2">
        <v>0</v>
      </c>
      <c r="H745" s="2">
        <v>0</v>
      </c>
      <c r="I745" s="2">
        <v>0</v>
      </c>
      <c r="J745" s="100">
        <f t="shared" si="11"/>
        <v>0</v>
      </c>
      <c r="K745" s="2"/>
      <c r="L745" s="3"/>
      <c r="M745" s="108"/>
      <c r="N745" s="108"/>
      <c r="O745" s="2">
        <v>0</v>
      </c>
      <c r="P745" s="3"/>
    </row>
    <row r="746" spans="1:17" x14ac:dyDescent="0.3">
      <c r="A746">
        <v>82106</v>
      </c>
      <c r="B746" s="2">
        <v>597405.71</v>
      </c>
      <c r="C746" s="2">
        <v>1160730.51</v>
      </c>
      <c r="D746" s="2">
        <v>9956.91</v>
      </c>
      <c r="E746" s="2">
        <v>83517.919999999998</v>
      </c>
      <c r="F746" s="2">
        <v>170840.8</v>
      </c>
      <c r="G746" s="2">
        <v>1391.94</v>
      </c>
      <c r="H746" s="2">
        <v>28450.75</v>
      </c>
      <c r="I746" s="2">
        <v>318.24</v>
      </c>
      <c r="J746" s="100">
        <f t="shared" si="11"/>
        <v>1371689.15</v>
      </c>
      <c r="K746" s="2"/>
      <c r="L746" s="3"/>
      <c r="M746" s="108"/>
      <c r="N746" s="108"/>
      <c r="O746" s="2">
        <v>61296.62</v>
      </c>
      <c r="P746" s="3"/>
    </row>
    <row r="747" spans="1:17" x14ac:dyDescent="0.3">
      <c r="A747">
        <v>82107</v>
      </c>
      <c r="B747" s="2">
        <v>1763422.87</v>
      </c>
      <c r="C747" s="2">
        <v>3385520.71</v>
      </c>
      <c r="D747" s="2">
        <v>29390.28</v>
      </c>
      <c r="E747" s="2">
        <v>135772.04999999999</v>
      </c>
      <c r="F747" s="2">
        <v>277663.13</v>
      </c>
      <c r="G747" s="2">
        <v>2262.86</v>
      </c>
      <c r="H747" s="2">
        <v>100322.09</v>
      </c>
      <c r="I747" s="2">
        <v>1122.1600000000001</v>
      </c>
      <c r="J747" s="100">
        <f t="shared" si="11"/>
        <v>3796281.2299999995</v>
      </c>
      <c r="K747" s="2"/>
      <c r="L747" s="3"/>
      <c r="M747" s="108"/>
      <c r="N747" s="108"/>
      <c r="O747" s="2">
        <v>221656.39</v>
      </c>
      <c r="P747" s="3"/>
    </row>
    <row r="748" spans="1:17" x14ac:dyDescent="0.3">
      <c r="A748">
        <v>82109</v>
      </c>
      <c r="B748" s="2">
        <v>688259.82</v>
      </c>
      <c r="C748" s="2">
        <v>1331046.3700000001</v>
      </c>
      <c r="D748" s="2">
        <v>11470.98</v>
      </c>
      <c r="E748" s="2">
        <v>116144.63</v>
      </c>
      <c r="F748" s="2">
        <v>237581.14</v>
      </c>
      <c r="G748" s="2">
        <v>1935.88</v>
      </c>
      <c r="H748" s="2">
        <v>5809.03</v>
      </c>
      <c r="I748" s="2">
        <v>64.97</v>
      </c>
      <c r="J748" s="100">
        <f t="shared" si="11"/>
        <v>1587908.37</v>
      </c>
      <c r="K748" s="2"/>
      <c r="L748" s="3"/>
      <c r="M748" s="108"/>
      <c r="N748" s="108"/>
      <c r="O748" s="2">
        <v>76823.03</v>
      </c>
      <c r="P748" s="3"/>
    </row>
    <row r="749" spans="1:17" x14ac:dyDescent="0.3">
      <c r="A749">
        <v>82201</v>
      </c>
      <c r="B749" s="2">
        <v>5112715.53</v>
      </c>
      <c r="C749" s="2">
        <v>9837048.5600000005</v>
      </c>
      <c r="D749" s="2">
        <v>85211.66</v>
      </c>
      <c r="E749" s="2">
        <v>378417.89</v>
      </c>
      <c r="F749" s="2">
        <v>774072.53</v>
      </c>
      <c r="G749" s="2">
        <v>6307</v>
      </c>
      <c r="H749" s="2">
        <v>785673.5</v>
      </c>
      <c r="I749" s="2">
        <v>8788.32</v>
      </c>
      <c r="J749" s="100">
        <f t="shared" si="11"/>
        <v>11497101.57</v>
      </c>
      <c r="K749" s="2"/>
      <c r="L749" s="3"/>
      <c r="M749" s="108"/>
      <c r="N749" s="108"/>
      <c r="O749" s="2">
        <v>621134.18999999994</v>
      </c>
      <c r="P749" s="3"/>
    </row>
    <row r="750" spans="1:17" x14ac:dyDescent="0.3">
      <c r="A750">
        <v>82301</v>
      </c>
      <c r="B750" s="2">
        <v>42299165.68</v>
      </c>
      <c r="C750" s="2">
        <v>82561707.769999996</v>
      </c>
      <c r="D750" s="2">
        <v>704988.65</v>
      </c>
      <c r="E750" s="2">
        <v>2622339.2200000002</v>
      </c>
      <c r="F750" s="2">
        <v>5364123.09</v>
      </c>
      <c r="G750" s="2">
        <v>43705.98</v>
      </c>
      <c r="H750" s="2">
        <v>14089925.59</v>
      </c>
      <c r="I750" s="2">
        <v>157606.69</v>
      </c>
      <c r="J750" s="100">
        <f t="shared" si="11"/>
        <v>102922057.77000001</v>
      </c>
      <c r="K750" s="2"/>
      <c r="L750" s="3"/>
      <c r="M750" s="108"/>
      <c r="N750" s="108"/>
      <c r="O750" s="2">
        <v>3976013.64</v>
      </c>
      <c r="P750" s="3"/>
    </row>
    <row r="751" spans="1:17" x14ac:dyDescent="0.3">
      <c r="A751">
        <v>82306</v>
      </c>
      <c r="B751" s="2">
        <v>188337.49</v>
      </c>
      <c r="C751" s="2">
        <v>367110.26</v>
      </c>
      <c r="D751" s="2">
        <v>3138.93</v>
      </c>
      <c r="E751" s="2">
        <v>1251</v>
      </c>
      <c r="F751" s="2">
        <v>2559</v>
      </c>
      <c r="G751" s="2">
        <v>20.9</v>
      </c>
      <c r="H751" s="2">
        <v>63873.15</v>
      </c>
      <c r="I751" s="2">
        <v>714.45</v>
      </c>
      <c r="J751" s="100">
        <f t="shared" si="11"/>
        <v>437416.69000000006</v>
      </c>
      <c r="K751" s="2"/>
      <c r="L751" s="3"/>
      <c r="M751" s="108"/>
      <c r="N751" s="108"/>
      <c r="O751" s="2">
        <v>18144.36</v>
      </c>
      <c r="P751" s="3"/>
    </row>
    <row r="752" spans="1:17" x14ac:dyDescent="0.3">
      <c r="A752">
        <v>82307</v>
      </c>
      <c r="B752" s="2">
        <v>205822.21</v>
      </c>
      <c r="C752" s="2">
        <v>400058.15</v>
      </c>
      <c r="D752" s="2">
        <v>3430.36</v>
      </c>
      <c r="E752" s="2">
        <v>28705.72</v>
      </c>
      <c r="F752" s="2">
        <v>58719</v>
      </c>
      <c r="G752" s="2">
        <v>478.4</v>
      </c>
      <c r="H752" s="2">
        <v>82946.66</v>
      </c>
      <c r="I752" s="2">
        <v>927.79</v>
      </c>
      <c r="J752" s="100">
        <f t="shared" si="11"/>
        <v>546560.3600000001</v>
      </c>
      <c r="K752" s="2"/>
      <c r="L752" s="3"/>
      <c r="M752" s="108"/>
      <c r="N752" s="108"/>
      <c r="O752" s="2">
        <v>20962.169999999998</v>
      </c>
      <c r="P752" s="3"/>
    </row>
    <row r="753" spans="1:16" x14ac:dyDescent="0.3">
      <c r="A753">
        <v>82308</v>
      </c>
      <c r="B753" s="2">
        <v>169571.18</v>
      </c>
      <c r="C753" s="2">
        <v>330104.21000000002</v>
      </c>
      <c r="D753" s="2">
        <v>2826.25</v>
      </c>
      <c r="E753" s="2">
        <v>2939.14</v>
      </c>
      <c r="F753" s="2">
        <v>6011.89</v>
      </c>
      <c r="G753" s="2">
        <v>48.97</v>
      </c>
      <c r="H753" s="2">
        <v>82033.039999999994</v>
      </c>
      <c r="I753" s="2">
        <v>917.58</v>
      </c>
      <c r="J753" s="100">
        <f t="shared" si="11"/>
        <v>421941.94</v>
      </c>
      <c r="K753" s="2"/>
      <c r="L753" s="3"/>
      <c r="M753" s="108"/>
      <c r="N753" s="108"/>
      <c r="O753" s="2">
        <v>16763.97</v>
      </c>
      <c r="P753" s="3"/>
    </row>
    <row r="754" spans="1:16" x14ac:dyDescent="0.3">
      <c r="A754">
        <v>82309</v>
      </c>
      <c r="B754" s="2">
        <v>0</v>
      </c>
      <c r="C754" s="2">
        <v>0</v>
      </c>
      <c r="D754" s="2">
        <v>0</v>
      </c>
      <c r="E754" s="2">
        <v>0</v>
      </c>
      <c r="F754" s="2">
        <v>0</v>
      </c>
      <c r="G754" s="2">
        <v>0</v>
      </c>
      <c r="H754" s="2">
        <v>0</v>
      </c>
      <c r="I754" s="2">
        <v>0</v>
      </c>
      <c r="J754" s="100">
        <f t="shared" si="11"/>
        <v>0</v>
      </c>
      <c r="K754" s="2"/>
      <c r="L754" s="3"/>
      <c r="M754" s="108"/>
      <c r="N754" s="108"/>
      <c r="O754" s="2">
        <v>67060.14</v>
      </c>
      <c r="P754" s="3"/>
    </row>
    <row r="755" spans="1:16" x14ac:dyDescent="0.3">
      <c r="A755">
        <v>82312</v>
      </c>
      <c r="B755" s="2">
        <v>167250.85999999999</v>
      </c>
      <c r="C755" s="2">
        <v>325802.52</v>
      </c>
      <c r="D755" s="2">
        <v>2787.53</v>
      </c>
      <c r="E755" s="2">
        <v>7655.54</v>
      </c>
      <c r="F755" s="2">
        <v>15659.82</v>
      </c>
      <c r="G755" s="2">
        <v>127.59</v>
      </c>
      <c r="H755" s="2">
        <v>45224.47</v>
      </c>
      <c r="I755" s="2">
        <v>505.85</v>
      </c>
      <c r="J755" s="100">
        <f t="shared" si="11"/>
        <v>390107.78000000009</v>
      </c>
      <c r="K755" s="2"/>
      <c r="L755" s="3"/>
      <c r="M755" s="108"/>
      <c r="N755" s="108"/>
      <c r="O755" s="2">
        <v>16319.08</v>
      </c>
      <c r="P755" s="3"/>
    </row>
    <row r="756" spans="1:16" x14ac:dyDescent="0.3">
      <c r="A756">
        <v>82313</v>
      </c>
      <c r="B756" s="2">
        <v>927177.34</v>
      </c>
      <c r="C756" s="2">
        <v>1896594.71</v>
      </c>
      <c r="D756" s="2">
        <v>0</v>
      </c>
      <c r="E756" s="2">
        <v>5299.16</v>
      </c>
      <c r="F756" s="2">
        <v>10839.78</v>
      </c>
      <c r="G756" s="2">
        <v>0</v>
      </c>
      <c r="H756" s="2">
        <v>337674.08</v>
      </c>
      <c r="I756" s="2">
        <v>0</v>
      </c>
      <c r="J756" s="100">
        <f t="shared" si="11"/>
        <v>2245108.5699999998</v>
      </c>
      <c r="K756" s="2"/>
      <c r="L756" s="3"/>
      <c r="M756" s="108"/>
      <c r="N756" s="108"/>
      <c r="O756" s="2">
        <v>0</v>
      </c>
      <c r="P756" s="3"/>
    </row>
    <row r="757" spans="1:16" x14ac:dyDescent="0.3">
      <c r="A757">
        <v>82315</v>
      </c>
      <c r="B757" s="2">
        <v>135849.63</v>
      </c>
      <c r="C757" s="2">
        <v>277888.65999999997</v>
      </c>
      <c r="D757" s="2">
        <v>0</v>
      </c>
      <c r="E757" s="2">
        <v>0</v>
      </c>
      <c r="F757" s="2">
        <v>0</v>
      </c>
      <c r="G757" s="2">
        <v>0</v>
      </c>
      <c r="H757" s="2">
        <v>43237.47</v>
      </c>
      <c r="I757" s="2">
        <v>0</v>
      </c>
      <c r="J757" s="100">
        <f t="shared" si="11"/>
        <v>321126.13</v>
      </c>
      <c r="K757" s="2"/>
      <c r="L757" s="3"/>
      <c r="M757" s="108"/>
      <c r="N757" s="108"/>
      <c r="O757" s="2">
        <v>0</v>
      </c>
      <c r="P757" s="3"/>
    </row>
    <row r="758" spans="1:16" x14ac:dyDescent="0.3">
      <c r="A758">
        <v>82401</v>
      </c>
      <c r="B758" s="2">
        <v>517841.11</v>
      </c>
      <c r="C758" s="2">
        <v>1005995.69</v>
      </c>
      <c r="D758" s="2">
        <v>8630.61</v>
      </c>
      <c r="E758" s="2">
        <v>40791.379999999997</v>
      </c>
      <c r="F758" s="2">
        <v>83440.84</v>
      </c>
      <c r="G758" s="2">
        <v>679.87</v>
      </c>
      <c r="H758" s="2">
        <v>36815.379999999997</v>
      </c>
      <c r="I758" s="2">
        <v>411.79</v>
      </c>
      <c r="J758" s="100">
        <f t="shared" si="11"/>
        <v>1135974.1800000002</v>
      </c>
      <c r="K758" s="2"/>
      <c r="L758" s="3"/>
      <c r="M758" s="108"/>
      <c r="N758" s="108"/>
      <c r="O758" s="2">
        <v>53277.14</v>
      </c>
      <c r="P758" s="3"/>
    </row>
    <row r="759" spans="1:16" x14ac:dyDescent="0.3">
      <c r="A759">
        <v>82402</v>
      </c>
      <c r="B759" s="2">
        <v>5229380.6100000003</v>
      </c>
      <c r="C759" s="2">
        <v>10206616.869999999</v>
      </c>
      <c r="D759" s="2">
        <v>87156.97</v>
      </c>
      <c r="E759" s="2">
        <v>764827.24</v>
      </c>
      <c r="F759" s="2">
        <v>1564777.63</v>
      </c>
      <c r="G759" s="2">
        <v>12747.21</v>
      </c>
      <c r="H759" s="2">
        <v>415753.11</v>
      </c>
      <c r="I759" s="2">
        <v>4650.55</v>
      </c>
      <c r="J759" s="100">
        <f t="shared" si="11"/>
        <v>12291702.340000002</v>
      </c>
      <c r="K759" s="2"/>
      <c r="L759" s="3"/>
      <c r="M759" s="108"/>
      <c r="N759" s="108"/>
      <c r="O759" s="2">
        <v>490322.64</v>
      </c>
      <c r="P759" s="3"/>
    </row>
    <row r="760" spans="1:16" x14ac:dyDescent="0.3">
      <c r="A760">
        <v>82406</v>
      </c>
      <c r="B760" s="2">
        <v>813879.57</v>
      </c>
      <c r="C760" s="2">
        <v>1573369.74</v>
      </c>
      <c r="D760" s="2">
        <v>13564.65</v>
      </c>
      <c r="E760" s="2">
        <v>111357.87</v>
      </c>
      <c r="F760" s="2">
        <v>227788.5</v>
      </c>
      <c r="G760" s="2">
        <v>1855.96</v>
      </c>
      <c r="H760" s="2">
        <v>26885.96</v>
      </c>
      <c r="I760" s="2">
        <v>300.76</v>
      </c>
      <c r="J760" s="100">
        <f t="shared" si="11"/>
        <v>1843765.5699999998</v>
      </c>
      <c r="K760" s="2"/>
      <c r="L760" s="3"/>
      <c r="M760" s="108"/>
      <c r="N760" s="108"/>
      <c r="O760" s="2">
        <v>91463.9</v>
      </c>
      <c r="P760" s="3"/>
    </row>
    <row r="761" spans="1:16" x14ac:dyDescent="0.3">
      <c r="A761">
        <v>82502</v>
      </c>
      <c r="B761" s="2">
        <v>0</v>
      </c>
      <c r="C761" s="2">
        <v>0</v>
      </c>
      <c r="D761" s="2">
        <v>0</v>
      </c>
      <c r="E761" s="2">
        <v>0</v>
      </c>
      <c r="F761" s="2">
        <v>0</v>
      </c>
      <c r="G761" s="2">
        <v>0</v>
      </c>
      <c r="H761" s="2">
        <v>0</v>
      </c>
      <c r="I761" s="2">
        <v>0</v>
      </c>
      <c r="J761" s="100">
        <f t="shared" si="11"/>
        <v>0</v>
      </c>
      <c r="K761" s="2"/>
      <c r="L761" s="3"/>
      <c r="M761" s="108"/>
      <c r="N761" s="108"/>
      <c r="O761" s="2">
        <v>0</v>
      </c>
      <c r="P761" s="3"/>
    </row>
    <row r="762" spans="1:16" x14ac:dyDescent="0.3">
      <c r="A762">
        <v>82503</v>
      </c>
      <c r="B762" s="2">
        <v>1447483.17</v>
      </c>
      <c r="C762" s="2">
        <v>2764485.34</v>
      </c>
      <c r="D762" s="2">
        <v>24124.37</v>
      </c>
      <c r="E762" s="2">
        <v>177454.02</v>
      </c>
      <c r="F762" s="2">
        <v>362486.61</v>
      </c>
      <c r="G762" s="2">
        <v>2957.5</v>
      </c>
      <c r="H762" s="2">
        <v>72771.02</v>
      </c>
      <c r="I762" s="2">
        <v>816.44</v>
      </c>
      <c r="J762" s="100">
        <f t="shared" si="11"/>
        <v>3227641.28</v>
      </c>
      <c r="K762" s="2"/>
      <c r="L762" s="3"/>
      <c r="M762" s="108"/>
      <c r="N762" s="108"/>
      <c r="O762" s="2">
        <v>190094.3</v>
      </c>
      <c r="P762" s="3"/>
    </row>
    <row r="763" spans="1:16" x14ac:dyDescent="0.3">
      <c r="A763">
        <v>82601</v>
      </c>
      <c r="B763" s="2">
        <v>28089939.460000001</v>
      </c>
      <c r="C763" s="2">
        <v>54850396.450000003</v>
      </c>
      <c r="D763" s="2">
        <v>468166.79</v>
      </c>
      <c r="E763" s="2">
        <v>806359.94</v>
      </c>
      <c r="F763" s="2">
        <v>1649457.21</v>
      </c>
      <c r="G763" s="2">
        <v>13439.5</v>
      </c>
      <c r="H763" s="2">
        <v>6083193.4400000004</v>
      </c>
      <c r="I763" s="2">
        <v>68045.08</v>
      </c>
      <c r="J763" s="100">
        <f t="shared" si="11"/>
        <v>63132698.469999999</v>
      </c>
      <c r="K763" s="2"/>
      <c r="L763" s="3"/>
      <c r="M763" s="108"/>
      <c r="N763" s="108"/>
      <c r="O763" s="2">
        <v>2621245.4</v>
      </c>
      <c r="P763" s="3"/>
    </row>
    <row r="764" spans="1:16" x14ac:dyDescent="0.3">
      <c r="A764">
        <v>82602</v>
      </c>
      <c r="B764" s="2">
        <v>90703.07</v>
      </c>
      <c r="C764" s="2">
        <v>178519.63</v>
      </c>
      <c r="D764" s="2">
        <v>1511.67</v>
      </c>
      <c r="E764" s="2">
        <v>0</v>
      </c>
      <c r="F764" s="2">
        <v>0</v>
      </c>
      <c r="G764" s="2">
        <v>0</v>
      </c>
      <c r="H764" s="2">
        <v>13395.14</v>
      </c>
      <c r="I764" s="2">
        <v>149.82</v>
      </c>
      <c r="J764" s="100">
        <f t="shared" si="11"/>
        <v>193576.26</v>
      </c>
      <c r="K764" s="2"/>
      <c r="L764" s="3"/>
      <c r="M764" s="108"/>
      <c r="N764" s="108"/>
      <c r="O764" s="2">
        <v>7017.57</v>
      </c>
      <c r="P764" s="3"/>
    </row>
    <row r="765" spans="1:16" x14ac:dyDescent="0.3">
      <c r="A765">
        <v>82603</v>
      </c>
      <c r="B765" s="2">
        <v>120023.32</v>
      </c>
      <c r="C765" s="2">
        <v>234243.26</v>
      </c>
      <c r="D765" s="2">
        <v>2000.4</v>
      </c>
      <c r="E765" s="2">
        <v>0</v>
      </c>
      <c r="F765" s="2">
        <v>0</v>
      </c>
      <c r="G765" s="2">
        <v>0</v>
      </c>
      <c r="H765" s="2">
        <v>17513.3</v>
      </c>
      <c r="I765" s="2">
        <v>195.92</v>
      </c>
      <c r="J765" s="100">
        <f t="shared" si="11"/>
        <v>253952.88</v>
      </c>
      <c r="K765" s="2"/>
      <c r="L765" s="3"/>
      <c r="M765" s="108"/>
      <c r="N765" s="108"/>
      <c r="O765" s="2">
        <v>11270.53</v>
      </c>
      <c r="P765" s="3"/>
    </row>
    <row r="766" spans="1:16" x14ac:dyDescent="0.3">
      <c r="A766">
        <v>82604</v>
      </c>
      <c r="B766" s="2">
        <v>66873.929999999993</v>
      </c>
      <c r="C766" s="2">
        <v>129350.39999999999</v>
      </c>
      <c r="D766" s="2">
        <v>1114.7</v>
      </c>
      <c r="E766" s="2">
        <v>3983.28</v>
      </c>
      <c r="F766" s="2">
        <v>8148.24</v>
      </c>
      <c r="G766" s="2">
        <v>66.400000000000006</v>
      </c>
      <c r="H766" s="2">
        <v>5205.3100000000004</v>
      </c>
      <c r="I766" s="2">
        <v>58.22</v>
      </c>
      <c r="J766" s="100">
        <f t="shared" si="11"/>
        <v>143943.26999999999</v>
      </c>
      <c r="K766" s="2"/>
      <c r="L766" s="3"/>
      <c r="M766" s="108"/>
      <c r="N766" s="108"/>
      <c r="O766" s="2">
        <v>7444.06</v>
      </c>
      <c r="P766" s="3"/>
    </row>
    <row r="767" spans="1:16" x14ac:dyDescent="0.3">
      <c r="A767">
        <v>82701</v>
      </c>
      <c r="B767" s="2">
        <v>1694318.9</v>
      </c>
      <c r="C767" s="2">
        <v>3297983.75</v>
      </c>
      <c r="D767" s="2">
        <v>28238.76</v>
      </c>
      <c r="E767" s="2">
        <v>44257.05</v>
      </c>
      <c r="F767" s="2">
        <v>90529.83</v>
      </c>
      <c r="G767" s="2">
        <v>737.63</v>
      </c>
      <c r="H767" s="2">
        <v>155338.75</v>
      </c>
      <c r="I767" s="2">
        <v>1737.57</v>
      </c>
      <c r="J767" s="100">
        <f t="shared" si="11"/>
        <v>3574566.2899999996</v>
      </c>
      <c r="K767" s="2"/>
      <c r="L767" s="3"/>
      <c r="M767" s="108"/>
      <c r="N767" s="108"/>
      <c r="O767" s="2">
        <v>167833.9</v>
      </c>
      <c r="P767" s="3"/>
    </row>
    <row r="768" spans="1:16" x14ac:dyDescent="0.3">
      <c r="A768">
        <v>82702</v>
      </c>
      <c r="B768" s="2">
        <v>377197.35</v>
      </c>
      <c r="C768" s="2">
        <v>748162.95</v>
      </c>
      <c r="D768" s="2">
        <v>6286.65</v>
      </c>
      <c r="E768" s="2">
        <v>30965.5</v>
      </c>
      <c r="F768" s="2">
        <v>63341.21</v>
      </c>
      <c r="G768" s="2">
        <v>516.11</v>
      </c>
      <c r="H768" s="2">
        <v>43197.91</v>
      </c>
      <c r="I768" s="2">
        <v>483.21</v>
      </c>
      <c r="J768" s="100">
        <f t="shared" si="11"/>
        <v>861988.03999999992</v>
      </c>
      <c r="K768" s="2"/>
      <c r="L768" s="3"/>
      <c r="M768" s="108"/>
      <c r="N768" s="108"/>
      <c r="O768" s="2">
        <v>23413.91</v>
      </c>
      <c r="P768" s="3"/>
    </row>
    <row r="769" spans="1:16" x14ac:dyDescent="0.3">
      <c r="A769">
        <v>82801</v>
      </c>
      <c r="B769" s="2">
        <v>5556199.79</v>
      </c>
      <c r="C769" s="2">
        <v>10795172.48</v>
      </c>
      <c r="D769" s="2">
        <v>92603.27</v>
      </c>
      <c r="E769" s="2">
        <v>391009.95</v>
      </c>
      <c r="F769" s="2">
        <v>799829.17</v>
      </c>
      <c r="G769" s="2">
        <v>6516.84</v>
      </c>
      <c r="H769" s="2">
        <v>983564.84</v>
      </c>
      <c r="I769" s="2">
        <v>11001.74</v>
      </c>
      <c r="J769" s="100">
        <f t="shared" si="11"/>
        <v>12688688.34</v>
      </c>
      <c r="K769" s="2"/>
      <c r="L769" s="3"/>
      <c r="M769" s="108"/>
      <c r="N769" s="108"/>
      <c r="O769" s="2">
        <v>569840.32999999996</v>
      </c>
      <c r="P769" s="3"/>
    </row>
    <row r="770" spans="1:16" x14ac:dyDescent="0.3">
      <c r="A770">
        <v>82901</v>
      </c>
      <c r="B770" s="2">
        <v>8023967.8899999997</v>
      </c>
      <c r="C770" s="2">
        <v>15744086.359999999</v>
      </c>
      <c r="D770" s="2">
        <v>133732.82</v>
      </c>
      <c r="E770" s="2">
        <v>379141.24</v>
      </c>
      <c r="F770" s="2">
        <v>775554.61</v>
      </c>
      <c r="G770" s="2">
        <v>6319.02</v>
      </c>
      <c r="H770" s="2">
        <v>1554836.08</v>
      </c>
      <c r="I770" s="2">
        <v>17392.009999999998</v>
      </c>
      <c r="J770" s="100">
        <f t="shared" si="11"/>
        <v>18231920.900000006</v>
      </c>
      <c r="K770" s="2"/>
      <c r="L770" s="3"/>
      <c r="M770" s="108"/>
      <c r="N770" s="108"/>
      <c r="O770" s="2">
        <v>669228.39</v>
      </c>
      <c r="P770" s="3"/>
    </row>
    <row r="771" spans="1:16" x14ac:dyDescent="0.3">
      <c r="A771">
        <v>82906</v>
      </c>
      <c r="B771" s="2">
        <v>55861.54</v>
      </c>
      <c r="C771" s="2">
        <v>114267.57</v>
      </c>
      <c r="D771" s="2">
        <v>931.03</v>
      </c>
      <c r="E771" s="2">
        <v>9842.7800000000007</v>
      </c>
      <c r="F771" s="2">
        <v>20133.740000000002</v>
      </c>
      <c r="G771" s="2">
        <v>164.08</v>
      </c>
      <c r="H771" s="2">
        <v>6258.83</v>
      </c>
      <c r="I771" s="2">
        <v>70</v>
      </c>
      <c r="J771" s="100">
        <f t="shared" ref="J771:J834" si="12">SUM(C771:I771)-E771</f>
        <v>141825.24999999997</v>
      </c>
      <c r="K771" s="2"/>
      <c r="L771" s="3"/>
      <c r="M771" s="108"/>
      <c r="N771" s="108"/>
      <c r="O771" s="2">
        <v>0</v>
      </c>
      <c r="P771" s="3"/>
    </row>
    <row r="772" spans="1:16" x14ac:dyDescent="0.3">
      <c r="A772">
        <v>83001</v>
      </c>
      <c r="B772" s="2">
        <v>3152521.02</v>
      </c>
      <c r="C772" s="2">
        <v>6121012.79</v>
      </c>
      <c r="D772" s="2">
        <v>52542.05</v>
      </c>
      <c r="E772" s="2">
        <v>366412.59</v>
      </c>
      <c r="F772" s="2">
        <v>749518.31</v>
      </c>
      <c r="G772" s="2">
        <v>6107.12</v>
      </c>
      <c r="H772" s="2">
        <v>315459.38</v>
      </c>
      <c r="I772" s="2">
        <v>3528.63</v>
      </c>
      <c r="J772" s="100">
        <f t="shared" si="12"/>
        <v>7248168.2800000003</v>
      </c>
      <c r="K772" s="2"/>
      <c r="L772" s="3"/>
      <c r="M772" s="108"/>
      <c r="N772" s="108"/>
      <c r="O772" s="2">
        <v>327629.99</v>
      </c>
      <c r="P772" s="3"/>
    </row>
    <row r="773" spans="1:16" x14ac:dyDescent="0.3">
      <c r="A773">
        <v>83005</v>
      </c>
      <c r="B773" s="2">
        <v>1516547.04</v>
      </c>
      <c r="C773" s="2">
        <v>2925680.56</v>
      </c>
      <c r="D773" s="2">
        <v>25275.87</v>
      </c>
      <c r="E773" s="2">
        <v>275907.7</v>
      </c>
      <c r="F773" s="2">
        <v>564383.30000000005</v>
      </c>
      <c r="G773" s="2">
        <v>4598.51</v>
      </c>
      <c r="H773" s="2">
        <v>245819.64</v>
      </c>
      <c r="I773" s="2">
        <v>2749.74</v>
      </c>
      <c r="J773" s="100">
        <f t="shared" si="12"/>
        <v>3768507.6200000006</v>
      </c>
      <c r="K773" s="2"/>
      <c r="L773" s="3"/>
      <c r="M773" s="108"/>
      <c r="N773" s="108"/>
      <c r="O773" s="2">
        <v>176515.16</v>
      </c>
      <c r="P773" s="3"/>
    </row>
    <row r="774" spans="1:16" x14ac:dyDescent="0.3">
      <c r="A774">
        <v>83101</v>
      </c>
      <c r="B774" s="2">
        <v>866773.78</v>
      </c>
      <c r="C774" s="2">
        <v>1636236.32</v>
      </c>
      <c r="D774" s="2">
        <v>14446.24</v>
      </c>
      <c r="E774" s="2">
        <v>235707.45</v>
      </c>
      <c r="F774" s="2">
        <v>443322.7</v>
      </c>
      <c r="G774" s="2">
        <v>3966.51</v>
      </c>
      <c r="H774" s="2">
        <v>31420.87</v>
      </c>
      <c r="I774" s="2">
        <v>351.46</v>
      </c>
      <c r="J774" s="100">
        <f t="shared" si="12"/>
        <v>2129744.0999999996</v>
      </c>
      <c r="K774" s="2"/>
      <c r="L774" s="3"/>
      <c r="M774" s="108"/>
      <c r="N774" s="108"/>
      <c r="O774" s="2">
        <v>136426.1</v>
      </c>
      <c r="P774" s="3"/>
    </row>
    <row r="775" spans="1:16" x14ac:dyDescent="0.3">
      <c r="A775">
        <v>83202</v>
      </c>
      <c r="B775" s="2">
        <v>4860545.4800000004</v>
      </c>
      <c r="C775" s="2">
        <v>9416852.0099999998</v>
      </c>
      <c r="D775" s="2">
        <v>81009.399999999994</v>
      </c>
      <c r="E775" s="2">
        <v>269299.78000000003</v>
      </c>
      <c r="F775" s="2">
        <v>550614.93000000005</v>
      </c>
      <c r="G775" s="2">
        <v>4488.33</v>
      </c>
      <c r="H775" s="2">
        <v>1249620.26</v>
      </c>
      <c r="I775" s="2">
        <v>13978.04</v>
      </c>
      <c r="J775" s="100">
        <f t="shared" si="12"/>
        <v>11316562.969999999</v>
      </c>
      <c r="K775" s="2"/>
      <c r="L775" s="3"/>
      <c r="M775" s="108"/>
      <c r="N775" s="108"/>
      <c r="O775" s="2">
        <v>529029</v>
      </c>
      <c r="P775" s="3"/>
    </row>
    <row r="776" spans="1:16" x14ac:dyDescent="0.3">
      <c r="A776">
        <v>83203</v>
      </c>
      <c r="B776" s="2">
        <v>1451993.36</v>
      </c>
      <c r="C776" s="2">
        <v>2833222.22</v>
      </c>
      <c r="D776" s="2">
        <v>24200.14</v>
      </c>
      <c r="E776" s="2">
        <v>118068.11</v>
      </c>
      <c r="F776" s="2">
        <v>241515.16</v>
      </c>
      <c r="G776" s="2">
        <v>1967.79</v>
      </c>
      <c r="H776" s="2">
        <v>115721.79</v>
      </c>
      <c r="I776" s="2">
        <v>1294.47</v>
      </c>
      <c r="J776" s="100">
        <f t="shared" si="12"/>
        <v>3217921.5700000008</v>
      </c>
      <c r="K776" s="2"/>
      <c r="L776" s="3"/>
      <c r="M776" s="108"/>
      <c r="N776" s="108"/>
      <c r="O776" s="2">
        <v>136907.42000000001</v>
      </c>
      <c r="P776" s="3"/>
    </row>
    <row r="777" spans="1:16" x14ac:dyDescent="0.3">
      <c r="A777">
        <v>83204</v>
      </c>
      <c r="B777" s="2">
        <v>1858099.92</v>
      </c>
      <c r="C777" s="2">
        <v>3617870.96</v>
      </c>
      <c r="D777" s="2">
        <v>30968.22</v>
      </c>
      <c r="E777" s="2">
        <v>197825.91</v>
      </c>
      <c r="F777" s="2">
        <v>404661.55</v>
      </c>
      <c r="G777" s="2">
        <v>3297.03</v>
      </c>
      <c r="H777" s="2">
        <v>296026.42</v>
      </c>
      <c r="I777" s="2">
        <v>3311.2</v>
      </c>
      <c r="J777" s="100">
        <f t="shared" si="12"/>
        <v>4356135.3800000008</v>
      </c>
      <c r="K777" s="2"/>
      <c r="L777" s="3"/>
      <c r="M777" s="108"/>
      <c r="N777" s="108"/>
      <c r="O777" s="2">
        <v>182975.45</v>
      </c>
      <c r="P777" s="3"/>
    </row>
    <row r="778" spans="1:16" x14ac:dyDescent="0.3">
      <c r="A778">
        <v>83205</v>
      </c>
      <c r="B778" s="2">
        <v>10489662.74</v>
      </c>
      <c r="C778" s="2">
        <v>20274826.300000001</v>
      </c>
      <c r="D778" s="2">
        <v>174826.92</v>
      </c>
      <c r="E778" s="2">
        <v>759157.48</v>
      </c>
      <c r="F778" s="2">
        <v>1552899.92</v>
      </c>
      <c r="G778" s="2">
        <v>12652.91</v>
      </c>
      <c r="H778" s="2">
        <v>3073490.59</v>
      </c>
      <c r="I778" s="2">
        <v>34379.279999999999</v>
      </c>
      <c r="J778" s="100">
        <f t="shared" si="12"/>
        <v>25123075.920000006</v>
      </c>
      <c r="K778" s="2"/>
      <c r="L778" s="3"/>
      <c r="M778" s="108"/>
      <c r="N778" s="108"/>
      <c r="O778" s="2">
        <v>1190409.8</v>
      </c>
      <c r="P778" s="3"/>
    </row>
    <row r="779" spans="1:16" x14ac:dyDescent="0.3">
      <c r="A779">
        <v>83206</v>
      </c>
      <c r="B779" s="2">
        <v>17860998.84</v>
      </c>
      <c r="C779" s="2">
        <v>34933300.390000001</v>
      </c>
      <c r="D779" s="2">
        <v>297682.78000000003</v>
      </c>
      <c r="E779" s="2">
        <v>676394.82</v>
      </c>
      <c r="F779" s="2">
        <v>1383401.77</v>
      </c>
      <c r="G779" s="2">
        <v>11273.33</v>
      </c>
      <c r="H779" s="2">
        <v>2322642.31</v>
      </c>
      <c r="I779" s="2">
        <v>25980.28</v>
      </c>
      <c r="J779" s="100">
        <f t="shared" si="12"/>
        <v>38974280.860000007</v>
      </c>
      <c r="K779" s="2"/>
      <c r="L779" s="3"/>
      <c r="M779" s="108"/>
      <c r="N779" s="108"/>
      <c r="O779" s="2">
        <v>1601792.88</v>
      </c>
      <c r="P779" s="3"/>
    </row>
    <row r="780" spans="1:16" x14ac:dyDescent="0.3">
      <c r="A780">
        <v>83207</v>
      </c>
      <c r="B780" s="2">
        <v>48112.59</v>
      </c>
      <c r="C780" s="2">
        <v>93148.34</v>
      </c>
      <c r="D780" s="2">
        <v>801.85</v>
      </c>
      <c r="E780" s="2">
        <v>843.52</v>
      </c>
      <c r="F780" s="2">
        <v>1725.47</v>
      </c>
      <c r="G780" s="2">
        <v>14.06</v>
      </c>
      <c r="H780" s="2">
        <v>23330.92</v>
      </c>
      <c r="I780" s="2">
        <v>260.98</v>
      </c>
      <c r="J780" s="100">
        <f t="shared" si="12"/>
        <v>119281.62</v>
      </c>
      <c r="K780" s="2"/>
      <c r="L780" s="3"/>
      <c r="M780" s="108"/>
      <c r="N780" s="108"/>
      <c r="O780" s="2">
        <v>5268.76</v>
      </c>
      <c r="P780" s="3"/>
    </row>
    <row r="781" spans="1:16" x14ac:dyDescent="0.3">
      <c r="A781">
        <v>83208</v>
      </c>
      <c r="B781" s="2">
        <v>220850.6</v>
      </c>
      <c r="C781" s="2">
        <v>451763.01</v>
      </c>
      <c r="D781" s="2">
        <v>3680.88</v>
      </c>
      <c r="E781" s="2">
        <v>16587.64</v>
      </c>
      <c r="F781" s="2">
        <v>33931.129999999997</v>
      </c>
      <c r="G781" s="2">
        <v>276.45</v>
      </c>
      <c r="H781" s="2">
        <v>62359.61</v>
      </c>
      <c r="I781" s="2">
        <v>697.51</v>
      </c>
      <c r="J781" s="100">
        <f t="shared" si="12"/>
        <v>552708.59000000008</v>
      </c>
      <c r="K781" s="2"/>
      <c r="L781" s="3"/>
      <c r="M781" s="108"/>
      <c r="N781" s="108"/>
      <c r="O781" s="2">
        <v>0</v>
      </c>
      <c r="P781" s="3"/>
    </row>
    <row r="782" spans="1:16" x14ac:dyDescent="0.3">
      <c r="A782">
        <v>83301</v>
      </c>
      <c r="B782" s="2">
        <v>1854837.46</v>
      </c>
      <c r="C782" s="2">
        <v>3498788.03</v>
      </c>
      <c r="D782" s="2">
        <v>30913.7</v>
      </c>
      <c r="E782" s="2">
        <v>200623.9</v>
      </c>
      <c r="F782" s="2">
        <v>410385.35</v>
      </c>
      <c r="G782" s="2">
        <v>3343.56</v>
      </c>
      <c r="H782" s="2">
        <v>108546.06</v>
      </c>
      <c r="I782" s="2">
        <v>1214.1400000000001</v>
      </c>
      <c r="J782" s="100">
        <f t="shared" si="12"/>
        <v>4053190.8399999994</v>
      </c>
      <c r="K782" s="2"/>
      <c r="L782" s="3"/>
      <c r="M782" s="108"/>
      <c r="N782" s="108"/>
      <c r="O782" s="2">
        <v>295413.23</v>
      </c>
      <c r="P782" s="3"/>
    </row>
    <row r="783" spans="1:16" x14ac:dyDescent="0.3">
      <c r="A783">
        <v>83402</v>
      </c>
      <c r="B783" s="2">
        <v>2049993.73</v>
      </c>
      <c r="C783" s="2">
        <v>3956668.63</v>
      </c>
      <c r="D783" s="2">
        <v>34166.94</v>
      </c>
      <c r="E783" s="2">
        <v>214225.15</v>
      </c>
      <c r="F783" s="2">
        <v>438207.21</v>
      </c>
      <c r="G783" s="2">
        <v>3570.36</v>
      </c>
      <c r="H783" s="2">
        <v>73763.83</v>
      </c>
      <c r="I783" s="2">
        <v>825.11</v>
      </c>
      <c r="J783" s="100">
        <f t="shared" si="12"/>
        <v>4507202.08</v>
      </c>
      <c r="K783" s="2"/>
      <c r="L783" s="3"/>
      <c r="M783" s="108"/>
      <c r="N783" s="108"/>
      <c r="O783" s="2">
        <v>236994.12</v>
      </c>
      <c r="P783" s="3"/>
    </row>
    <row r="784" spans="1:16" x14ac:dyDescent="0.3">
      <c r="A784">
        <v>83501</v>
      </c>
      <c r="B784" s="2">
        <v>582446.75</v>
      </c>
      <c r="C784" s="2">
        <v>1131491.05</v>
      </c>
      <c r="D784" s="2">
        <v>9707.6</v>
      </c>
      <c r="E784" s="2">
        <v>82131.58</v>
      </c>
      <c r="F784" s="2">
        <v>168004.39</v>
      </c>
      <c r="G784" s="2">
        <v>1368.88</v>
      </c>
      <c r="H784" s="2">
        <v>67581.91</v>
      </c>
      <c r="I784" s="2">
        <v>755.9</v>
      </c>
      <c r="J784" s="100">
        <f t="shared" si="12"/>
        <v>1378909.7299999997</v>
      </c>
      <c r="K784" s="2"/>
      <c r="L784" s="3"/>
      <c r="M784" s="108"/>
      <c r="N784" s="108"/>
      <c r="O784" s="2">
        <v>59670.38</v>
      </c>
      <c r="P784" s="3"/>
    </row>
    <row r="785" spans="1:16" x14ac:dyDescent="0.3">
      <c r="A785">
        <v>83601</v>
      </c>
      <c r="B785" s="2">
        <v>3428189.45</v>
      </c>
      <c r="C785" s="2">
        <v>6649273.1600000001</v>
      </c>
      <c r="D785" s="2">
        <v>57136.87</v>
      </c>
      <c r="E785" s="2">
        <v>235900.6</v>
      </c>
      <c r="F785" s="2">
        <v>482545.8</v>
      </c>
      <c r="G785" s="2">
        <v>3931.73</v>
      </c>
      <c r="H785" s="2">
        <v>316385.17</v>
      </c>
      <c r="I785" s="2">
        <v>3538.97</v>
      </c>
      <c r="J785" s="100">
        <f t="shared" si="12"/>
        <v>7512811.7000000002</v>
      </c>
      <c r="K785" s="2"/>
      <c r="L785" s="3"/>
      <c r="M785" s="108"/>
      <c r="N785" s="108"/>
      <c r="O785" s="2">
        <v>363271.84</v>
      </c>
      <c r="P785" s="3"/>
    </row>
    <row r="786" spans="1:16" x14ac:dyDescent="0.3">
      <c r="A786">
        <v>83701</v>
      </c>
      <c r="B786" s="2">
        <v>6183919.5700000003</v>
      </c>
      <c r="C786" s="2">
        <v>11975297.310000001</v>
      </c>
      <c r="D786" s="2">
        <v>103065.72</v>
      </c>
      <c r="E786" s="2">
        <v>206514.23</v>
      </c>
      <c r="F786" s="2">
        <v>422437.14</v>
      </c>
      <c r="G786" s="2">
        <v>3441.99</v>
      </c>
      <c r="H786" s="2">
        <v>1519606.73</v>
      </c>
      <c r="I786" s="2">
        <v>16998.14</v>
      </c>
      <c r="J786" s="100">
        <f t="shared" si="12"/>
        <v>14040847.030000003</v>
      </c>
      <c r="K786" s="2"/>
      <c r="L786" s="3"/>
      <c r="M786" s="108"/>
      <c r="N786" s="108"/>
      <c r="O786" s="2">
        <v>676584.61</v>
      </c>
      <c r="P786" s="3"/>
    </row>
    <row r="787" spans="1:16" x14ac:dyDescent="0.3">
      <c r="A787">
        <v>83802</v>
      </c>
      <c r="B787" s="2">
        <v>-104.61</v>
      </c>
      <c r="C787" s="2">
        <v>-167.46</v>
      </c>
      <c r="D787" s="2">
        <v>-1.74</v>
      </c>
      <c r="E787" s="2">
        <v>0</v>
      </c>
      <c r="F787" s="2">
        <v>0</v>
      </c>
      <c r="G787" s="2">
        <v>0</v>
      </c>
      <c r="H787" s="2">
        <v>0</v>
      </c>
      <c r="I787" s="2">
        <v>0</v>
      </c>
      <c r="J787" s="100">
        <f t="shared" si="12"/>
        <v>-169.20000000000002</v>
      </c>
      <c r="K787" s="2"/>
      <c r="L787" s="3"/>
      <c r="M787" s="108"/>
      <c r="N787" s="108"/>
      <c r="O787" s="2">
        <v>0</v>
      </c>
      <c r="P787" s="3"/>
    </row>
    <row r="788" spans="1:16" x14ac:dyDescent="0.3">
      <c r="A788">
        <v>83806</v>
      </c>
      <c r="B788" s="2">
        <v>0</v>
      </c>
      <c r="C788" s="2">
        <v>0</v>
      </c>
      <c r="D788" s="2">
        <v>0</v>
      </c>
      <c r="E788" s="2">
        <v>0</v>
      </c>
      <c r="F788" s="2">
        <v>0</v>
      </c>
      <c r="G788" s="2">
        <v>0</v>
      </c>
      <c r="H788" s="2">
        <v>0</v>
      </c>
      <c r="I788" s="2">
        <v>0</v>
      </c>
      <c r="J788" s="100">
        <f t="shared" si="12"/>
        <v>0</v>
      </c>
      <c r="K788" s="2"/>
      <c r="L788" s="3"/>
      <c r="M788" s="108"/>
      <c r="N788" s="108"/>
      <c r="O788" s="2">
        <v>0</v>
      </c>
      <c r="P788" s="3"/>
    </row>
    <row r="789" spans="1:16" x14ac:dyDescent="0.3">
      <c r="A789">
        <v>83810</v>
      </c>
      <c r="B789" s="2">
        <v>196378.42</v>
      </c>
      <c r="C789" s="2">
        <v>393132.14</v>
      </c>
      <c r="D789" s="2">
        <v>3273.1</v>
      </c>
      <c r="E789" s="2">
        <v>23056.27</v>
      </c>
      <c r="F789" s="2">
        <v>47163.08</v>
      </c>
      <c r="G789" s="2">
        <v>384.29</v>
      </c>
      <c r="H789" s="2">
        <v>7350.21</v>
      </c>
      <c r="I789" s="2">
        <v>82.22</v>
      </c>
      <c r="J789" s="100">
        <f t="shared" si="12"/>
        <v>451385.04</v>
      </c>
      <c r="K789" s="2"/>
      <c r="L789" s="3"/>
      <c r="M789" s="108"/>
      <c r="N789" s="108"/>
      <c r="O789" s="2">
        <v>8570.8700000000008</v>
      </c>
      <c r="P789" s="3"/>
    </row>
    <row r="790" spans="1:16" x14ac:dyDescent="0.3">
      <c r="A790">
        <v>83811</v>
      </c>
      <c r="B790" s="2">
        <v>153444.26</v>
      </c>
      <c r="C790" s="2">
        <v>309218.67</v>
      </c>
      <c r="D790" s="2">
        <v>0</v>
      </c>
      <c r="E790" s="2">
        <v>21781.35</v>
      </c>
      <c r="F790" s="2">
        <v>44252.25</v>
      </c>
      <c r="G790" s="2">
        <v>0</v>
      </c>
      <c r="H790" s="2">
        <v>0</v>
      </c>
      <c r="I790" s="2">
        <v>0</v>
      </c>
      <c r="J790" s="100">
        <f t="shared" si="12"/>
        <v>353470.92</v>
      </c>
      <c r="K790" s="2"/>
      <c r="L790" s="3"/>
      <c r="M790" s="108"/>
      <c r="N790" s="108"/>
      <c r="O790" s="2">
        <v>4122.1099999999997</v>
      </c>
      <c r="P790" s="3"/>
    </row>
    <row r="791" spans="1:16" x14ac:dyDescent="0.3">
      <c r="A791">
        <v>83812</v>
      </c>
      <c r="B791" s="2">
        <v>6967705.2800000003</v>
      </c>
      <c r="C791" s="2">
        <v>13403039.82</v>
      </c>
      <c r="D791" s="2">
        <v>116129.08</v>
      </c>
      <c r="E791" s="2">
        <v>965885.83</v>
      </c>
      <c r="F791" s="2">
        <v>1973353.19</v>
      </c>
      <c r="G791" s="2">
        <v>16098.89</v>
      </c>
      <c r="H791" s="2">
        <v>400368.95</v>
      </c>
      <c r="I791" s="2">
        <v>4478.3999999999996</v>
      </c>
      <c r="J791" s="100">
        <f t="shared" si="12"/>
        <v>15913468.33</v>
      </c>
      <c r="K791" s="2"/>
      <c r="L791" s="3"/>
      <c r="M791" s="108"/>
      <c r="N791" s="108"/>
      <c r="O791" s="2">
        <v>852211.41</v>
      </c>
      <c r="P791" s="3"/>
    </row>
    <row r="792" spans="1:16" x14ac:dyDescent="0.3">
      <c r="A792">
        <v>83901</v>
      </c>
      <c r="B792" s="2">
        <v>8656302.7699999996</v>
      </c>
      <c r="C792" s="2">
        <v>16895541.219999999</v>
      </c>
      <c r="D792" s="2">
        <v>144271.54</v>
      </c>
      <c r="E792" s="2">
        <v>302442.7</v>
      </c>
      <c r="F792" s="2">
        <v>618342.91</v>
      </c>
      <c r="G792" s="2">
        <v>5040.7299999999996</v>
      </c>
      <c r="H792" s="2">
        <v>1534909.37</v>
      </c>
      <c r="I792" s="2">
        <v>17169.03</v>
      </c>
      <c r="J792" s="100">
        <f t="shared" si="12"/>
        <v>19215274.800000001</v>
      </c>
      <c r="K792" s="2"/>
      <c r="L792" s="3"/>
      <c r="M792" s="108"/>
      <c r="N792" s="108"/>
      <c r="O792" s="2">
        <v>810237.63</v>
      </c>
      <c r="P792" s="3"/>
    </row>
    <row r="793" spans="1:16" x14ac:dyDescent="0.3">
      <c r="A793">
        <v>84002</v>
      </c>
      <c r="B793" s="2">
        <v>16047459.210000001</v>
      </c>
      <c r="C793" s="2">
        <v>30849075.219999999</v>
      </c>
      <c r="D793" s="2">
        <v>267457.65999999997</v>
      </c>
      <c r="E793" s="2">
        <v>1144296.42</v>
      </c>
      <c r="F793" s="2">
        <v>2340717.1</v>
      </c>
      <c r="G793" s="2">
        <v>19071.75</v>
      </c>
      <c r="H793" s="2">
        <v>2574364.15</v>
      </c>
      <c r="I793" s="2">
        <v>28795.95</v>
      </c>
      <c r="J793" s="100">
        <f t="shared" si="12"/>
        <v>36079481.829999998</v>
      </c>
      <c r="K793" s="2"/>
      <c r="L793" s="3"/>
      <c r="M793" s="108"/>
      <c r="N793" s="108"/>
      <c r="O793" s="2">
        <v>1976873.02</v>
      </c>
      <c r="P793" s="3"/>
    </row>
    <row r="794" spans="1:16" x14ac:dyDescent="0.3">
      <c r="A794">
        <v>84003</v>
      </c>
      <c r="B794" s="2">
        <v>15062015.949999999</v>
      </c>
      <c r="C794" s="2">
        <v>29045949.48</v>
      </c>
      <c r="D794" s="2">
        <v>251033.99</v>
      </c>
      <c r="E794" s="2">
        <v>922973.48</v>
      </c>
      <c r="F794" s="2">
        <v>1887994.6</v>
      </c>
      <c r="G794" s="2">
        <v>15382.97</v>
      </c>
      <c r="H794" s="2">
        <v>4154054.25</v>
      </c>
      <c r="I794" s="2">
        <v>46466.28</v>
      </c>
      <c r="J794" s="100">
        <f t="shared" si="12"/>
        <v>35400881.57</v>
      </c>
      <c r="K794" s="2"/>
      <c r="L794" s="3"/>
      <c r="M794" s="108"/>
      <c r="N794" s="108"/>
      <c r="O794" s="2">
        <v>1784733.89</v>
      </c>
      <c r="P794" s="3"/>
    </row>
    <row r="795" spans="1:16" x14ac:dyDescent="0.3">
      <c r="A795">
        <v>84004</v>
      </c>
      <c r="B795" s="2">
        <v>56405.18</v>
      </c>
      <c r="C795" s="2">
        <v>107094.11</v>
      </c>
      <c r="D795" s="2">
        <v>940.1</v>
      </c>
      <c r="E795" s="2">
        <v>589.52</v>
      </c>
      <c r="F795" s="2">
        <v>1205.9100000000001</v>
      </c>
      <c r="G795" s="2">
        <v>9.83</v>
      </c>
      <c r="H795" s="2">
        <v>0</v>
      </c>
      <c r="I795" s="2">
        <v>0</v>
      </c>
      <c r="J795" s="100">
        <f t="shared" si="12"/>
        <v>109249.95000000001</v>
      </c>
      <c r="K795" s="2"/>
      <c r="L795" s="3"/>
      <c r="M795" s="108"/>
      <c r="N795" s="108"/>
      <c r="O795" s="2">
        <v>8286.2099999999991</v>
      </c>
      <c r="P795" s="3"/>
    </row>
    <row r="796" spans="1:16" x14ac:dyDescent="0.3">
      <c r="A796">
        <v>84005</v>
      </c>
      <c r="B796" s="2">
        <v>207237.18</v>
      </c>
      <c r="C796" s="2">
        <v>406737.22</v>
      </c>
      <c r="D796" s="2">
        <v>3453.95</v>
      </c>
      <c r="E796" s="2">
        <v>0</v>
      </c>
      <c r="F796" s="2">
        <v>0</v>
      </c>
      <c r="G796" s="2">
        <v>0</v>
      </c>
      <c r="H796" s="2">
        <v>90835.67</v>
      </c>
      <c r="I796" s="2">
        <v>1016.06</v>
      </c>
      <c r="J796" s="100">
        <f t="shared" si="12"/>
        <v>502042.89999999997</v>
      </c>
      <c r="K796" s="2"/>
      <c r="L796" s="3"/>
      <c r="M796" s="108"/>
      <c r="N796" s="108"/>
      <c r="O796" s="2">
        <v>17177.23</v>
      </c>
      <c r="P796" s="3"/>
    </row>
    <row r="797" spans="1:16" x14ac:dyDescent="0.3">
      <c r="A797">
        <v>84006</v>
      </c>
      <c r="B797" s="2">
        <v>846552.03</v>
      </c>
      <c r="C797" s="2">
        <v>1667943.21</v>
      </c>
      <c r="D797" s="2">
        <v>0</v>
      </c>
      <c r="E797" s="2">
        <v>103134.13</v>
      </c>
      <c r="F797" s="2">
        <v>210966.59</v>
      </c>
      <c r="G797" s="2">
        <v>0</v>
      </c>
      <c r="H797" s="2">
        <v>147811.51999999999</v>
      </c>
      <c r="I797" s="2">
        <v>0</v>
      </c>
      <c r="J797" s="100">
        <f t="shared" si="12"/>
        <v>2026721.3199999998</v>
      </c>
      <c r="K797" s="2"/>
      <c r="L797" s="3"/>
      <c r="M797" s="108"/>
      <c r="N797" s="108"/>
      <c r="O797" s="2">
        <v>63725.49</v>
      </c>
      <c r="P797" s="3"/>
    </row>
    <row r="798" spans="1:16" x14ac:dyDescent="0.3">
      <c r="A798">
        <v>84008</v>
      </c>
      <c r="B798" s="2">
        <v>0</v>
      </c>
      <c r="C798" s="2">
        <v>0</v>
      </c>
      <c r="D798" s="2">
        <v>0</v>
      </c>
      <c r="E798" s="2">
        <v>0</v>
      </c>
      <c r="F798" s="2">
        <v>0</v>
      </c>
      <c r="G798" s="2">
        <v>0</v>
      </c>
      <c r="H798" s="2">
        <v>0</v>
      </c>
      <c r="I798" s="2">
        <v>0</v>
      </c>
      <c r="J798" s="100">
        <f t="shared" si="12"/>
        <v>0</v>
      </c>
      <c r="K798" s="2"/>
      <c r="L798" s="3"/>
      <c r="M798" s="108"/>
      <c r="N798" s="108"/>
      <c r="O798" s="2">
        <v>6213.04</v>
      </c>
      <c r="P798" s="3"/>
    </row>
    <row r="799" spans="1:16" x14ac:dyDescent="0.3">
      <c r="A799">
        <v>84009</v>
      </c>
      <c r="B799" s="2">
        <v>146017.38</v>
      </c>
      <c r="C799" s="2">
        <v>283641.73</v>
      </c>
      <c r="D799" s="2">
        <v>2433.64</v>
      </c>
      <c r="E799" s="2">
        <v>660.05</v>
      </c>
      <c r="F799" s="2">
        <v>1350.22</v>
      </c>
      <c r="G799" s="2">
        <v>11</v>
      </c>
      <c r="H799" s="2">
        <v>44249.61</v>
      </c>
      <c r="I799" s="2">
        <v>494.96</v>
      </c>
      <c r="J799" s="100">
        <f t="shared" si="12"/>
        <v>332181.15999999997</v>
      </c>
      <c r="K799" s="2"/>
      <c r="L799" s="3"/>
      <c r="M799" s="108"/>
      <c r="N799" s="108"/>
      <c r="O799" s="2">
        <v>15045.88</v>
      </c>
      <c r="P799" s="3"/>
    </row>
    <row r="800" spans="1:16" x14ac:dyDescent="0.3">
      <c r="A800">
        <v>84010</v>
      </c>
      <c r="B800" s="2">
        <v>0</v>
      </c>
      <c r="C800" s="2">
        <v>0</v>
      </c>
      <c r="D800" s="2">
        <v>0</v>
      </c>
      <c r="E800" s="2">
        <v>0</v>
      </c>
      <c r="F800" s="2">
        <v>0</v>
      </c>
      <c r="G800" s="2">
        <v>0</v>
      </c>
      <c r="H800" s="2">
        <v>0</v>
      </c>
      <c r="I800" s="2">
        <v>0</v>
      </c>
      <c r="J800" s="100">
        <f t="shared" si="12"/>
        <v>0</v>
      </c>
      <c r="K800" s="2"/>
      <c r="L800" s="3"/>
      <c r="M800" s="108"/>
      <c r="N800" s="108"/>
      <c r="O800" s="2">
        <v>2905.97</v>
      </c>
      <c r="P800" s="3"/>
    </row>
    <row r="801" spans="1:16" x14ac:dyDescent="0.3">
      <c r="A801">
        <v>84011</v>
      </c>
      <c r="B801" s="2">
        <v>68261.149999999994</v>
      </c>
      <c r="C801" s="2">
        <v>131541.28</v>
      </c>
      <c r="D801" s="2">
        <v>1137.6500000000001</v>
      </c>
      <c r="E801" s="2">
        <v>0</v>
      </c>
      <c r="F801" s="2">
        <v>0</v>
      </c>
      <c r="G801" s="2">
        <v>0</v>
      </c>
      <c r="H801" s="2">
        <v>0</v>
      </c>
      <c r="I801" s="2">
        <v>0</v>
      </c>
      <c r="J801" s="100">
        <f t="shared" si="12"/>
        <v>132678.93</v>
      </c>
      <c r="K801" s="2"/>
      <c r="L801" s="3"/>
      <c r="M801" s="108"/>
      <c r="N801" s="108"/>
      <c r="O801" s="2">
        <v>8090.27</v>
      </c>
      <c r="P801" s="3"/>
    </row>
    <row r="802" spans="1:16" x14ac:dyDescent="0.3">
      <c r="A802">
        <v>84101</v>
      </c>
      <c r="B802" s="2">
        <v>1294115.7</v>
      </c>
      <c r="C802" s="2">
        <v>2517673.2799999998</v>
      </c>
      <c r="D802" s="2">
        <v>21568.76</v>
      </c>
      <c r="E802" s="2">
        <v>123367.93</v>
      </c>
      <c r="F802" s="2">
        <v>252356.31</v>
      </c>
      <c r="G802" s="2">
        <v>2056.29</v>
      </c>
      <c r="H802" s="2">
        <v>94162.64</v>
      </c>
      <c r="I802" s="2">
        <v>1053.28</v>
      </c>
      <c r="J802" s="100">
        <f t="shared" si="12"/>
        <v>2888870.5599999996</v>
      </c>
      <c r="K802" s="2"/>
      <c r="L802" s="3"/>
      <c r="M802" s="108"/>
      <c r="N802" s="108"/>
      <c r="O802" s="2">
        <v>129505.05</v>
      </c>
      <c r="P802" s="3"/>
    </row>
    <row r="803" spans="1:16" x14ac:dyDescent="0.3">
      <c r="A803">
        <v>84203</v>
      </c>
      <c r="B803" s="2">
        <v>5230607.12</v>
      </c>
      <c r="C803" s="2">
        <v>10125079.18</v>
      </c>
      <c r="D803" s="2">
        <v>87177.51</v>
      </c>
      <c r="E803" s="2">
        <v>531373.18999999994</v>
      </c>
      <c r="F803" s="2">
        <v>1087101.02</v>
      </c>
      <c r="G803" s="2">
        <v>8856.41</v>
      </c>
      <c r="H803" s="2">
        <v>1083320.98</v>
      </c>
      <c r="I803" s="2">
        <v>12116.94</v>
      </c>
      <c r="J803" s="100">
        <f t="shared" si="12"/>
        <v>12403652.039999999</v>
      </c>
      <c r="K803" s="2"/>
      <c r="L803" s="3"/>
      <c r="M803" s="108"/>
      <c r="N803" s="108"/>
      <c r="O803" s="2">
        <v>574938.18999999994</v>
      </c>
      <c r="P803" s="3"/>
    </row>
    <row r="804" spans="1:16" x14ac:dyDescent="0.3">
      <c r="A804">
        <v>84207</v>
      </c>
      <c r="B804" s="2">
        <v>6796445.7000000002</v>
      </c>
      <c r="C804" s="2">
        <v>13240436.34</v>
      </c>
      <c r="D804" s="2">
        <v>113274.85</v>
      </c>
      <c r="E804" s="2">
        <v>650962.04</v>
      </c>
      <c r="F804" s="2">
        <v>1331577.6599999999</v>
      </c>
      <c r="G804" s="2">
        <v>10849.48</v>
      </c>
      <c r="H804" s="2">
        <v>2265939.5099999998</v>
      </c>
      <c r="I804" s="2">
        <v>25346.44</v>
      </c>
      <c r="J804" s="100">
        <f t="shared" si="12"/>
        <v>16987424.280000005</v>
      </c>
      <c r="K804" s="2"/>
      <c r="L804" s="3"/>
      <c r="M804" s="108"/>
      <c r="N804" s="108"/>
      <c r="O804" s="2">
        <v>662048.16</v>
      </c>
      <c r="P804" s="3"/>
    </row>
    <row r="805" spans="1:16" x14ac:dyDescent="0.3">
      <c r="A805">
        <v>84208</v>
      </c>
      <c r="B805" s="2">
        <v>1490041.43</v>
      </c>
      <c r="C805" s="2">
        <v>2902143.07</v>
      </c>
      <c r="D805" s="2">
        <v>24834.34</v>
      </c>
      <c r="E805" s="2">
        <v>68339.64</v>
      </c>
      <c r="F805" s="2">
        <v>139792.45000000001</v>
      </c>
      <c r="G805" s="2">
        <v>1139.02</v>
      </c>
      <c r="H805" s="2">
        <v>300156.21999999997</v>
      </c>
      <c r="I805" s="2">
        <v>3357.46</v>
      </c>
      <c r="J805" s="100">
        <f t="shared" si="12"/>
        <v>3371422.56</v>
      </c>
      <c r="K805" s="2"/>
      <c r="L805" s="3"/>
      <c r="M805" s="108"/>
      <c r="N805" s="108"/>
      <c r="O805" s="2">
        <v>145816.1</v>
      </c>
      <c r="P805" s="3"/>
    </row>
    <row r="806" spans="1:16" x14ac:dyDescent="0.3">
      <c r="A806">
        <v>84209</v>
      </c>
      <c r="B806" s="2">
        <v>5175808.92</v>
      </c>
      <c r="C806" s="2">
        <v>10126603.84</v>
      </c>
      <c r="D806" s="2">
        <v>86264.02</v>
      </c>
      <c r="E806" s="2">
        <v>330505.63</v>
      </c>
      <c r="F806" s="2">
        <v>676066.54</v>
      </c>
      <c r="G806" s="2">
        <v>5508.59</v>
      </c>
      <c r="H806" s="2">
        <v>2105479.0299999998</v>
      </c>
      <c r="I806" s="2">
        <v>23551.599999999999</v>
      </c>
      <c r="J806" s="100">
        <f t="shared" si="12"/>
        <v>13023473.619999999</v>
      </c>
      <c r="K806" s="2"/>
      <c r="L806" s="3"/>
      <c r="M806" s="108"/>
      <c r="N806" s="108"/>
      <c r="O806" s="2">
        <v>460111.32</v>
      </c>
      <c r="P806" s="3"/>
    </row>
    <row r="807" spans="1:16" x14ac:dyDescent="0.3">
      <c r="A807">
        <v>84210</v>
      </c>
      <c r="B807" s="2">
        <v>1775212.4</v>
      </c>
      <c r="C807" s="2">
        <v>3422642.95</v>
      </c>
      <c r="D807" s="2">
        <v>29586.98</v>
      </c>
      <c r="E807" s="2">
        <v>168559.92</v>
      </c>
      <c r="F807" s="2">
        <v>344797.78</v>
      </c>
      <c r="G807" s="2">
        <v>2809.27</v>
      </c>
      <c r="H807" s="2">
        <v>175044.99</v>
      </c>
      <c r="I807" s="2">
        <v>1957.96</v>
      </c>
      <c r="J807" s="100">
        <f t="shared" si="12"/>
        <v>3976839.9299999997</v>
      </c>
      <c r="K807" s="2"/>
      <c r="L807" s="3"/>
      <c r="M807" s="108"/>
      <c r="N807" s="108"/>
      <c r="O807" s="2">
        <v>208648.92</v>
      </c>
      <c r="P807" s="3"/>
    </row>
    <row r="808" spans="1:16" x14ac:dyDescent="0.3">
      <c r="A808">
        <v>84211</v>
      </c>
      <c r="B808" s="2">
        <v>2536093.2400000002</v>
      </c>
      <c r="C808" s="2">
        <v>4902640.54</v>
      </c>
      <c r="D808" s="2">
        <v>42268.35</v>
      </c>
      <c r="E808" s="2">
        <v>328147.69</v>
      </c>
      <c r="F808" s="2">
        <v>671243.57</v>
      </c>
      <c r="G808" s="2">
        <v>5469.06</v>
      </c>
      <c r="H808" s="2">
        <v>389107.04</v>
      </c>
      <c r="I808" s="2">
        <v>4352.47</v>
      </c>
      <c r="J808" s="100">
        <f t="shared" si="12"/>
        <v>6015081.0299999993</v>
      </c>
      <c r="K808" s="2"/>
      <c r="L808" s="3"/>
      <c r="M808" s="108"/>
      <c r="N808" s="108"/>
      <c r="O808" s="2">
        <v>285075.25</v>
      </c>
      <c r="P808" s="3"/>
    </row>
    <row r="809" spans="1:16" x14ac:dyDescent="0.3">
      <c r="A809">
        <v>84212</v>
      </c>
      <c r="B809" s="2">
        <v>5619360.9900000002</v>
      </c>
      <c r="C809" s="2">
        <v>10985125.93</v>
      </c>
      <c r="D809" s="2">
        <v>93656.85</v>
      </c>
      <c r="E809" s="2">
        <v>332687.43</v>
      </c>
      <c r="F809" s="2">
        <v>680573.82</v>
      </c>
      <c r="G809" s="2">
        <v>5544.77</v>
      </c>
      <c r="H809" s="2">
        <v>808390.73</v>
      </c>
      <c r="I809" s="2">
        <v>9042.4599999999991</v>
      </c>
      <c r="J809" s="100">
        <f t="shared" si="12"/>
        <v>12582334.560000001</v>
      </c>
      <c r="K809" s="2"/>
      <c r="L809" s="3"/>
      <c r="M809" s="108"/>
      <c r="N809" s="108"/>
      <c r="O809" s="2">
        <v>508515.23</v>
      </c>
      <c r="P809" s="3"/>
    </row>
    <row r="810" spans="1:16" x14ac:dyDescent="0.3">
      <c r="A810">
        <v>84214</v>
      </c>
      <c r="B810" s="2">
        <v>134383.01</v>
      </c>
      <c r="C810" s="2">
        <v>257854.91</v>
      </c>
      <c r="D810" s="2">
        <v>2239.71</v>
      </c>
      <c r="E810" s="2">
        <v>40102.83</v>
      </c>
      <c r="F810" s="2">
        <v>82032.100000000006</v>
      </c>
      <c r="G810" s="2">
        <v>668.38</v>
      </c>
      <c r="H810" s="2">
        <v>36491.279999999999</v>
      </c>
      <c r="I810" s="2">
        <v>408.19</v>
      </c>
      <c r="J810" s="100">
        <f t="shared" si="12"/>
        <v>379694.57000000007</v>
      </c>
      <c r="K810" s="2"/>
      <c r="L810" s="3"/>
      <c r="M810" s="108"/>
      <c r="N810" s="108"/>
      <c r="O810" s="2">
        <v>17033.43</v>
      </c>
      <c r="P810" s="3"/>
    </row>
    <row r="811" spans="1:16" x14ac:dyDescent="0.3">
      <c r="A811">
        <v>84215</v>
      </c>
      <c r="B811" s="2">
        <v>547148.65</v>
      </c>
      <c r="C811" s="2">
        <v>1094058.3600000001</v>
      </c>
      <c r="D811" s="2">
        <v>9119.2000000000007</v>
      </c>
      <c r="E811" s="2">
        <v>9905.26</v>
      </c>
      <c r="F811" s="2">
        <v>20261.54</v>
      </c>
      <c r="G811" s="2">
        <v>165.1</v>
      </c>
      <c r="H811" s="2">
        <v>163041.04999999999</v>
      </c>
      <c r="I811" s="2">
        <v>1709.08</v>
      </c>
      <c r="J811" s="100">
        <f t="shared" si="12"/>
        <v>1288354.3300000003</v>
      </c>
      <c r="K811" s="2"/>
      <c r="L811" s="3"/>
      <c r="M811" s="108"/>
      <c r="N811" s="108"/>
      <c r="O811" s="2">
        <v>25160.95</v>
      </c>
      <c r="P811" s="3"/>
    </row>
    <row r="812" spans="1:16" x14ac:dyDescent="0.3">
      <c r="A812">
        <v>84301</v>
      </c>
      <c r="B812" s="2">
        <v>8555464</v>
      </c>
      <c r="C812" s="2">
        <v>16534037.710000001</v>
      </c>
      <c r="D812" s="2">
        <v>142590.92000000001</v>
      </c>
      <c r="E812" s="2">
        <v>696294.22</v>
      </c>
      <c r="F812" s="2">
        <v>1424349.14</v>
      </c>
      <c r="G812" s="2">
        <v>11604.96</v>
      </c>
      <c r="H812" s="2">
        <v>223861.4</v>
      </c>
      <c r="I812" s="2">
        <v>2504.0700000000002</v>
      </c>
      <c r="J812" s="100">
        <f t="shared" si="12"/>
        <v>18338948.200000003</v>
      </c>
      <c r="K812" s="2"/>
      <c r="L812" s="3"/>
      <c r="M812" s="108"/>
      <c r="N812" s="108"/>
      <c r="O812" s="2">
        <v>968825.37</v>
      </c>
      <c r="P812" s="3"/>
    </row>
    <row r="813" spans="1:16" x14ac:dyDescent="0.3">
      <c r="A813">
        <v>84302</v>
      </c>
      <c r="B813" s="2">
        <v>0</v>
      </c>
      <c r="C813" s="2">
        <v>0</v>
      </c>
      <c r="D813" s="2">
        <v>0</v>
      </c>
      <c r="E813" s="2">
        <v>0</v>
      </c>
      <c r="F813" s="2">
        <v>0</v>
      </c>
      <c r="G813" s="2">
        <v>0</v>
      </c>
      <c r="H813" s="2">
        <v>0</v>
      </c>
      <c r="I813" s="2">
        <v>0</v>
      </c>
      <c r="J813" s="100">
        <f t="shared" si="12"/>
        <v>0</v>
      </c>
      <c r="K813" s="2"/>
      <c r="L813" s="3"/>
      <c r="M813" s="108"/>
      <c r="N813" s="108"/>
      <c r="O813" s="2">
        <v>0</v>
      </c>
      <c r="P813" s="3"/>
    </row>
    <row r="814" spans="1:16" x14ac:dyDescent="0.3">
      <c r="A814">
        <v>84401</v>
      </c>
      <c r="B814" s="2">
        <v>2091628.82</v>
      </c>
      <c r="C814" s="2">
        <v>4070177.76</v>
      </c>
      <c r="D814" s="2">
        <v>34860.65</v>
      </c>
      <c r="E814" s="2">
        <v>102963.96</v>
      </c>
      <c r="F814" s="2">
        <v>210618.32</v>
      </c>
      <c r="G814" s="2">
        <v>1716.1</v>
      </c>
      <c r="H814" s="2">
        <v>181803.32</v>
      </c>
      <c r="I814" s="2">
        <v>2033.61</v>
      </c>
      <c r="J814" s="100">
        <f t="shared" si="12"/>
        <v>4501209.7600000007</v>
      </c>
      <c r="K814" s="2"/>
      <c r="L814" s="3"/>
      <c r="M814" s="108"/>
      <c r="N814" s="108"/>
      <c r="O814" s="2">
        <v>208100.16</v>
      </c>
      <c r="P814" s="3"/>
    </row>
    <row r="815" spans="1:16" x14ac:dyDescent="0.3">
      <c r="A815">
        <v>84501</v>
      </c>
      <c r="B815" s="2">
        <v>2019709.79</v>
      </c>
      <c r="C815" s="2">
        <v>3898680.5</v>
      </c>
      <c r="D815" s="2">
        <v>33661.94</v>
      </c>
      <c r="E815" s="2">
        <v>220183.8</v>
      </c>
      <c r="F815" s="2">
        <v>450398.54</v>
      </c>
      <c r="G815" s="2">
        <v>3669.84</v>
      </c>
      <c r="H815" s="2">
        <v>100776.49</v>
      </c>
      <c r="I815" s="2">
        <v>1127.22</v>
      </c>
      <c r="J815" s="100">
        <f t="shared" si="12"/>
        <v>4488314.5299999993</v>
      </c>
      <c r="K815" s="2"/>
      <c r="L815" s="3"/>
      <c r="M815" s="108"/>
      <c r="N815" s="108"/>
      <c r="O815" s="2">
        <v>232786.73</v>
      </c>
      <c r="P815" s="3"/>
    </row>
    <row r="816" spans="1:16" x14ac:dyDescent="0.3">
      <c r="A816">
        <v>84506</v>
      </c>
      <c r="B816" s="2">
        <v>0</v>
      </c>
      <c r="C816" s="2">
        <v>0</v>
      </c>
      <c r="D816" s="2">
        <v>0</v>
      </c>
      <c r="E816" s="2">
        <v>0</v>
      </c>
      <c r="F816" s="2">
        <v>0</v>
      </c>
      <c r="G816" s="2">
        <v>0</v>
      </c>
      <c r="H816" s="2">
        <v>0</v>
      </c>
      <c r="I816" s="2">
        <v>0</v>
      </c>
      <c r="J816" s="100">
        <f t="shared" si="12"/>
        <v>0</v>
      </c>
      <c r="K816" s="2"/>
      <c r="L816" s="3"/>
      <c r="M816" s="108"/>
      <c r="N816" s="108"/>
      <c r="O816" s="2">
        <v>13508.78</v>
      </c>
      <c r="P816" s="3"/>
    </row>
    <row r="817" spans="1:16" x14ac:dyDescent="0.3">
      <c r="A817">
        <v>84601</v>
      </c>
      <c r="B817" s="2">
        <v>5644615.9400000004</v>
      </c>
      <c r="C817" s="2">
        <v>11073648.050000001</v>
      </c>
      <c r="D817" s="2">
        <v>94077.7</v>
      </c>
      <c r="E817" s="2">
        <v>177688.7</v>
      </c>
      <c r="F817" s="2">
        <v>363471.38</v>
      </c>
      <c r="G817" s="2">
        <v>2961.51</v>
      </c>
      <c r="H817" s="2">
        <v>1257881.7</v>
      </c>
      <c r="I817" s="2">
        <v>14070.25</v>
      </c>
      <c r="J817" s="100">
        <f t="shared" si="12"/>
        <v>12806110.59</v>
      </c>
      <c r="K817" s="2"/>
      <c r="L817" s="3"/>
      <c r="M817" s="108"/>
      <c r="N817" s="108"/>
      <c r="O817" s="2">
        <v>472710.72</v>
      </c>
      <c r="P817" s="3"/>
    </row>
    <row r="818" spans="1:16" x14ac:dyDescent="0.3">
      <c r="A818">
        <v>84603</v>
      </c>
      <c r="B818" s="2">
        <v>9881869.2100000009</v>
      </c>
      <c r="C818" s="2">
        <v>19211838.18</v>
      </c>
      <c r="D818" s="2">
        <v>164697.35999999999</v>
      </c>
      <c r="E818" s="2">
        <v>692903.41</v>
      </c>
      <c r="F818" s="2">
        <v>1417374.71</v>
      </c>
      <c r="G818" s="2">
        <v>11548.32</v>
      </c>
      <c r="H818" s="2">
        <v>2533174.64</v>
      </c>
      <c r="I818" s="2">
        <v>28335.26</v>
      </c>
      <c r="J818" s="100">
        <f t="shared" si="12"/>
        <v>23366968.470000003</v>
      </c>
      <c r="K818" s="2"/>
      <c r="L818" s="3"/>
      <c r="M818" s="108"/>
      <c r="N818" s="108"/>
      <c r="O818" s="2">
        <v>1002099.12</v>
      </c>
      <c r="P818" s="3"/>
    </row>
    <row r="819" spans="1:16" x14ac:dyDescent="0.3">
      <c r="A819">
        <v>84604</v>
      </c>
      <c r="B819" s="2">
        <v>9449295.1099999994</v>
      </c>
      <c r="C819" s="2">
        <v>18642514.539999999</v>
      </c>
      <c r="D819" s="2">
        <v>157489.87</v>
      </c>
      <c r="E819" s="2">
        <v>297335.34000000003</v>
      </c>
      <c r="F819" s="2">
        <v>608216.15</v>
      </c>
      <c r="G819" s="2">
        <v>4955.7700000000004</v>
      </c>
      <c r="H819" s="2">
        <v>4119773.03</v>
      </c>
      <c r="I819" s="2">
        <v>46083.07</v>
      </c>
      <c r="J819" s="100">
        <f t="shared" si="12"/>
        <v>23579032.43</v>
      </c>
      <c r="K819" s="2"/>
      <c r="L819" s="3"/>
      <c r="M819" s="108"/>
      <c r="N819" s="108"/>
      <c r="O819" s="2">
        <v>686528.05</v>
      </c>
      <c r="P819" s="3"/>
    </row>
    <row r="820" spans="1:16" x14ac:dyDescent="0.3">
      <c r="A820">
        <v>84605</v>
      </c>
      <c r="B820" s="2">
        <v>3166832.56</v>
      </c>
      <c r="C820" s="2">
        <v>6173985.6600000001</v>
      </c>
      <c r="D820" s="2">
        <v>52780.14</v>
      </c>
      <c r="E820" s="2">
        <v>195552.26</v>
      </c>
      <c r="F820" s="2">
        <v>400011.18</v>
      </c>
      <c r="G820" s="2">
        <v>3259.16</v>
      </c>
      <c r="H820" s="2">
        <v>487011.35</v>
      </c>
      <c r="I820" s="2">
        <v>5447.47</v>
      </c>
      <c r="J820" s="100">
        <f t="shared" si="12"/>
        <v>7122494.959999999</v>
      </c>
      <c r="K820" s="2"/>
      <c r="L820" s="3"/>
      <c r="M820" s="108"/>
      <c r="N820" s="108"/>
      <c r="O820" s="2">
        <v>303935.34999999998</v>
      </c>
      <c r="P820" s="3"/>
    </row>
    <row r="821" spans="1:16" x14ac:dyDescent="0.3">
      <c r="A821">
        <v>84606</v>
      </c>
      <c r="B821" s="2">
        <v>30807.66</v>
      </c>
      <c r="C821" s="2">
        <v>56499.8</v>
      </c>
      <c r="D821" s="2">
        <v>513.42999999999995</v>
      </c>
      <c r="E821" s="2">
        <v>0</v>
      </c>
      <c r="F821" s="2">
        <v>0</v>
      </c>
      <c r="G821" s="2">
        <v>0</v>
      </c>
      <c r="H821" s="2">
        <v>0</v>
      </c>
      <c r="I821" s="2">
        <v>0</v>
      </c>
      <c r="J821" s="100">
        <f t="shared" si="12"/>
        <v>57013.23</v>
      </c>
      <c r="K821" s="2"/>
      <c r="L821" s="3"/>
      <c r="M821" s="108"/>
      <c r="N821" s="108"/>
      <c r="O821" s="2">
        <v>6518.75</v>
      </c>
      <c r="P821" s="3"/>
    </row>
    <row r="822" spans="1:16" x14ac:dyDescent="0.3">
      <c r="A822">
        <v>90203</v>
      </c>
      <c r="B822" s="2">
        <v>0</v>
      </c>
      <c r="C822" s="2">
        <v>0</v>
      </c>
      <c r="D822" s="2">
        <v>0</v>
      </c>
      <c r="E822" s="2">
        <v>0</v>
      </c>
      <c r="F822" s="2">
        <v>0</v>
      </c>
      <c r="G822" s="2">
        <v>0</v>
      </c>
      <c r="H822" s="2">
        <v>0</v>
      </c>
      <c r="I822" s="2">
        <v>0</v>
      </c>
      <c r="J822" s="100">
        <f t="shared" si="12"/>
        <v>0</v>
      </c>
      <c r="K822" s="2"/>
      <c r="L822" s="3"/>
      <c r="M822" s="108"/>
      <c r="N822" s="108"/>
      <c r="O822" s="2">
        <v>0</v>
      </c>
      <c r="P822" s="3"/>
    </row>
    <row r="823" spans="1:16" x14ac:dyDescent="0.3">
      <c r="A823">
        <v>90208</v>
      </c>
      <c r="B823" s="2">
        <v>9001.69</v>
      </c>
      <c r="C823" s="2">
        <v>17645.41</v>
      </c>
      <c r="D823" s="2">
        <v>150.03</v>
      </c>
      <c r="E823" s="2">
        <v>0</v>
      </c>
      <c r="F823" s="2">
        <v>0</v>
      </c>
      <c r="G823" s="2">
        <v>0</v>
      </c>
      <c r="H823" s="2">
        <v>0</v>
      </c>
      <c r="I823" s="2">
        <v>0</v>
      </c>
      <c r="J823" s="100">
        <f t="shared" si="12"/>
        <v>17795.439999999999</v>
      </c>
      <c r="K823" s="2"/>
      <c r="L823" s="3"/>
      <c r="M823" s="108"/>
      <c r="N823" s="108"/>
      <c r="O823" s="2">
        <v>768.01</v>
      </c>
      <c r="P823" s="3"/>
    </row>
    <row r="824" spans="1:16" x14ac:dyDescent="0.3">
      <c r="A824">
        <v>90211</v>
      </c>
      <c r="B824" s="2">
        <v>0</v>
      </c>
      <c r="C824" s="2">
        <v>0</v>
      </c>
      <c r="D824" s="2">
        <v>0</v>
      </c>
      <c r="E824" s="2">
        <v>0</v>
      </c>
      <c r="F824" s="2">
        <v>0</v>
      </c>
      <c r="G824" s="2">
        <v>0</v>
      </c>
      <c r="H824" s="2">
        <v>0</v>
      </c>
      <c r="I824" s="2">
        <v>0</v>
      </c>
      <c r="J824" s="100">
        <f t="shared" si="12"/>
        <v>0</v>
      </c>
      <c r="K824" s="2"/>
      <c r="L824" s="3"/>
      <c r="M824" s="108"/>
      <c r="N824" s="108"/>
      <c r="O824" s="2">
        <v>0</v>
      </c>
      <c r="P824" s="3"/>
    </row>
    <row r="825" spans="1:16" x14ac:dyDescent="0.3">
      <c r="A825">
        <v>90403</v>
      </c>
      <c r="B825" s="2">
        <v>0</v>
      </c>
      <c r="C825" s="2">
        <v>0</v>
      </c>
      <c r="D825" s="2">
        <v>0</v>
      </c>
      <c r="E825" s="2">
        <v>0</v>
      </c>
      <c r="F825" s="2">
        <v>0</v>
      </c>
      <c r="G825" s="2">
        <v>0</v>
      </c>
      <c r="H825" s="2">
        <v>0</v>
      </c>
      <c r="I825" s="2">
        <v>0</v>
      </c>
      <c r="J825" s="100">
        <f t="shared" si="12"/>
        <v>0</v>
      </c>
      <c r="K825" s="2"/>
      <c r="L825" s="3"/>
      <c r="M825" s="108"/>
      <c r="N825" s="108"/>
      <c r="O825" s="2">
        <v>0</v>
      </c>
      <c r="P825" s="3"/>
    </row>
    <row r="826" spans="1:16" x14ac:dyDescent="0.3">
      <c r="A826">
        <v>90407</v>
      </c>
      <c r="B826" s="2">
        <v>27572.41</v>
      </c>
      <c r="C826" s="2">
        <v>56400.27</v>
      </c>
      <c r="D826" s="2">
        <v>459.54</v>
      </c>
      <c r="E826" s="2">
        <v>0</v>
      </c>
      <c r="F826" s="2">
        <v>0</v>
      </c>
      <c r="G826" s="2">
        <v>0</v>
      </c>
      <c r="H826" s="2">
        <v>0</v>
      </c>
      <c r="I826" s="2">
        <v>0</v>
      </c>
      <c r="J826" s="100">
        <f t="shared" si="12"/>
        <v>56859.81</v>
      </c>
      <c r="K826" s="2"/>
      <c r="L826" s="3"/>
      <c r="M826" s="108"/>
      <c r="N826" s="108"/>
      <c r="O826" s="2">
        <v>0</v>
      </c>
      <c r="P826" s="3"/>
    </row>
    <row r="827" spans="1:16" x14ac:dyDescent="0.3">
      <c r="A827">
        <v>90704</v>
      </c>
      <c r="B827" s="2">
        <v>12336.48</v>
      </c>
      <c r="C827" s="2">
        <v>25234.94</v>
      </c>
      <c r="D827" s="2">
        <v>205.6</v>
      </c>
      <c r="E827" s="2">
        <v>0</v>
      </c>
      <c r="F827" s="2">
        <v>0</v>
      </c>
      <c r="G827" s="2">
        <v>0</v>
      </c>
      <c r="H827" s="2">
        <v>0</v>
      </c>
      <c r="I827" s="2">
        <v>0</v>
      </c>
      <c r="J827" s="100">
        <f t="shared" si="12"/>
        <v>25440.539999999997</v>
      </c>
      <c r="K827" s="2"/>
      <c r="L827" s="3"/>
      <c r="M827" s="108"/>
      <c r="N827" s="108"/>
      <c r="O827" s="2">
        <v>0</v>
      </c>
      <c r="P827" s="3"/>
    </row>
    <row r="828" spans="1:16" x14ac:dyDescent="0.3">
      <c r="A828">
        <v>90705</v>
      </c>
      <c r="B828" s="2">
        <v>6284.2</v>
      </c>
      <c r="C828" s="2">
        <v>12854.61</v>
      </c>
      <c r="D828" s="2">
        <v>104.74</v>
      </c>
      <c r="E828" s="2">
        <v>0</v>
      </c>
      <c r="F828" s="2">
        <v>0</v>
      </c>
      <c r="G828" s="2">
        <v>0</v>
      </c>
      <c r="H828" s="2">
        <v>0</v>
      </c>
      <c r="I828" s="2">
        <v>0</v>
      </c>
      <c r="J828" s="100">
        <f t="shared" si="12"/>
        <v>12959.35</v>
      </c>
      <c r="K828" s="2"/>
      <c r="L828" s="3"/>
      <c r="M828" s="108"/>
      <c r="N828" s="108"/>
      <c r="O828" s="2">
        <v>0</v>
      </c>
      <c r="P828" s="3"/>
    </row>
    <row r="829" spans="1:16" x14ac:dyDescent="0.3">
      <c r="A829">
        <v>90707</v>
      </c>
      <c r="B829" s="2">
        <v>4651.4799999999996</v>
      </c>
      <c r="C829" s="2">
        <v>9514.42</v>
      </c>
      <c r="D829" s="2">
        <v>77.510000000000005</v>
      </c>
      <c r="E829" s="2">
        <v>0</v>
      </c>
      <c r="F829" s="2">
        <v>0</v>
      </c>
      <c r="G829" s="2">
        <v>0</v>
      </c>
      <c r="H829" s="2">
        <v>0</v>
      </c>
      <c r="I829" s="2">
        <v>0</v>
      </c>
      <c r="J829" s="100">
        <f t="shared" si="12"/>
        <v>9591.93</v>
      </c>
      <c r="K829" s="2"/>
      <c r="L829" s="3"/>
      <c r="M829" s="108"/>
      <c r="N829" s="108"/>
      <c r="O829" s="2">
        <v>0</v>
      </c>
      <c r="P829" s="3"/>
    </row>
    <row r="830" spans="1:16" x14ac:dyDescent="0.3">
      <c r="A830">
        <v>90709</v>
      </c>
      <c r="B830" s="2">
        <v>0</v>
      </c>
      <c r="C830" s="2">
        <v>0</v>
      </c>
      <c r="D830" s="2">
        <v>0</v>
      </c>
      <c r="E830" s="2">
        <v>0</v>
      </c>
      <c r="F830" s="2">
        <v>0</v>
      </c>
      <c r="G830" s="2">
        <v>0</v>
      </c>
      <c r="H830" s="2">
        <v>0</v>
      </c>
      <c r="I830" s="2">
        <v>0</v>
      </c>
      <c r="J830" s="100">
        <f t="shared" si="12"/>
        <v>0</v>
      </c>
      <c r="K830" s="2"/>
      <c r="L830" s="3"/>
      <c r="M830" s="108"/>
      <c r="N830" s="108"/>
      <c r="O830" s="2">
        <v>0</v>
      </c>
      <c r="P830" s="3"/>
    </row>
    <row r="831" spans="1:16" x14ac:dyDescent="0.3">
      <c r="A831">
        <v>90710</v>
      </c>
      <c r="B831" s="2">
        <v>3375.75</v>
      </c>
      <c r="C831" s="2">
        <v>6905.27</v>
      </c>
      <c r="D831" s="2">
        <v>0</v>
      </c>
      <c r="E831" s="2">
        <v>0</v>
      </c>
      <c r="F831" s="2">
        <v>0</v>
      </c>
      <c r="G831" s="2">
        <v>0</v>
      </c>
      <c r="H831" s="2">
        <v>0</v>
      </c>
      <c r="I831" s="2">
        <v>0</v>
      </c>
      <c r="J831" s="100">
        <f t="shared" si="12"/>
        <v>6905.27</v>
      </c>
      <c r="K831" s="2"/>
      <c r="L831" s="3"/>
      <c r="M831" s="108"/>
      <c r="N831" s="108"/>
      <c r="O831" s="2">
        <v>0</v>
      </c>
      <c r="P831" s="3"/>
    </row>
    <row r="832" spans="1:16" x14ac:dyDescent="0.3">
      <c r="A832">
        <v>90711</v>
      </c>
      <c r="B832" s="2">
        <v>620279.82999999996</v>
      </c>
      <c r="C832" s="2">
        <v>1227464.28</v>
      </c>
      <c r="D832" s="2">
        <v>10338.040000000001</v>
      </c>
      <c r="E832" s="2">
        <v>389.42</v>
      </c>
      <c r="F832" s="2">
        <v>796.59</v>
      </c>
      <c r="G832" s="2">
        <v>6.49</v>
      </c>
      <c r="H832" s="2">
        <v>0</v>
      </c>
      <c r="I832" s="2">
        <v>0</v>
      </c>
      <c r="J832" s="100">
        <f t="shared" si="12"/>
        <v>1238605.4000000001</v>
      </c>
      <c r="K832" s="2"/>
      <c r="L832" s="3"/>
      <c r="M832" s="108"/>
      <c r="N832" s="108"/>
      <c r="O832" s="2">
        <v>41353.279999999999</v>
      </c>
      <c r="P832" s="3"/>
    </row>
    <row r="833" spans="1:16" x14ac:dyDescent="0.3">
      <c r="A833">
        <v>90803</v>
      </c>
      <c r="B833" s="2">
        <v>881983.85</v>
      </c>
      <c r="C833" s="2">
        <v>1725409.77</v>
      </c>
      <c r="D833" s="2">
        <v>14699.78</v>
      </c>
      <c r="E833" s="2">
        <v>2997.15</v>
      </c>
      <c r="F833" s="2">
        <v>6130.86</v>
      </c>
      <c r="G833" s="2">
        <v>49.96</v>
      </c>
      <c r="H833" s="2">
        <v>0</v>
      </c>
      <c r="I833" s="2">
        <v>0</v>
      </c>
      <c r="J833" s="100">
        <f t="shared" si="12"/>
        <v>1746290.37</v>
      </c>
      <c r="K833" s="2"/>
      <c r="L833" s="3"/>
      <c r="M833" s="108"/>
      <c r="N833" s="108"/>
      <c r="O833" s="2">
        <v>78716.100000000006</v>
      </c>
      <c r="P833" s="3"/>
    </row>
    <row r="834" spans="1:16" x14ac:dyDescent="0.3">
      <c r="A834">
        <v>90807</v>
      </c>
      <c r="B834" s="2">
        <v>6562.96</v>
      </c>
      <c r="C834" s="2">
        <v>13424.93</v>
      </c>
      <c r="D834" s="2">
        <v>109.38</v>
      </c>
      <c r="E834" s="2">
        <v>943.77</v>
      </c>
      <c r="F834" s="2">
        <v>1930.48</v>
      </c>
      <c r="G834" s="2">
        <v>15.72</v>
      </c>
      <c r="H834" s="2">
        <v>0</v>
      </c>
      <c r="I834" s="2">
        <v>0</v>
      </c>
      <c r="J834" s="100">
        <f t="shared" si="12"/>
        <v>15480.510000000002</v>
      </c>
      <c r="K834" s="2"/>
      <c r="L834" s="3"/>
      <c r="M834" s="108"/>
      <c r="N834" s="108"/>
      <c r="O834" s="2">
        <v>0</v>
      </c>
      <c r="P834" s="3"/>
    </row>
    <row r="835" spans="1:16" x14ac:dyDescent="0.3">
      <c r="A835">
        <v>90809</v>
      </c>
      <c r="B835" s="2">
        <v>5149.82</v>
      </c>
      <c r="C835" s="2">
        <v>10534.34</v>
      </c>
      <c r="D835" s="2">
        <v>85.84</v>
      </c>
      <c r="E835" s="2">
        <v>0</v>
      </c>
      <c r="F835" s="2">
        <v>0</v>
      </c>
      <c r="G835" s="2">
        <v>0</v>
      </c>
      <c r="H835" s="2">
        <v>0</v>
      </c>
      <c r="I835" s="2">
        <v>0</v>
      </c>
      <c r="J835" s="100">
        <f t="shared" ref="J835:J883" si="13">SUM(C835:I835)-E835</f>
        <v>10620.18</v>
      </c>
      <c r="K835" s="2"/>
      <c r="L835" s="3"/>
      <c r="M835" s="108"/>
      <c r="N835" s="108"/>
      <c r="O835" s="2">
        <v>0</v>
      </c>
      <c r="P835" s="3"/>
    </row>
    <row r="836" spans="1:16" x14ac:dyDescent="0.3">
      <c r="A836">
        <v>90810</v>
      </c>
      <c r="B836" s="2">
        <v>0</v>
      </c>
      <c r="C836" s="2">
        <v>0</v>
      </c>
      <c r="D836" s="2">
        <v>0</v>
      </c>
      <c r="E836" s="2">
        <v>0</v>
      </c>
      <c r="F836" s="2">
        <v>0</v>
      </c>
      <c r="G836" s="2">
        <v>0</v>
      </c>
      <c r="H836" s="2">
        <v>0</v>
      </c>
      <c r="I836" s="2">
        <v>0</v>
      </c>
      <c r="J836" s="100">
        <f t="shared" si="13"/>
        <v>0</v>
      </c>
      <c r="K836" s="2"/>
      <c r="L836" s="3"/>
      <c r="M836" s="108"/>
      <c r="N836" s="108"/>
      <c r="O836" s="2">
        <v>0</v>
      </c>
      <c r="P836" s="3"/>
    </row>
    <row r="837" spans="1:16" x14ac:dyDescent="0.3">
      <c r="A837">
        <v>90811</v>
      </c>
      <c r="B837" s="2">
        <v>0</v>
      </c>
      <c r="C837" s="2">
        <v>0</v>
      </c>
      <c r="D837" s="2">
        <v>0</v>
      </c>
      <c r="E837" s="2">
        <v>0</v>
      </c>
      <c r="F837" s="2">
        <v>0</v>
      </c>
      <c r="G837" s="2">
        <v>0</v>
      </c>
      <c r="H837" s="2">
        <v>0</v>
      </c>
      <c r="I837" s="2">
        <v>0</v>
      </c>
      <c r="J837" s="100">
        <f t="shared" si="13"/>
        <v>0</v>
      </c>
      <c r="K837" s="2"/>
      <c r="L837" s="3"/>
      <c r="M837" s="108"/>
      <c r="N837" s="108"/>
      <c r="O837" s="2">
        <v>0</v>
      </c>
      <c r="P837" s="3"/>
    </row>
    <row r="838" spans="1:16" x14ac:dyDescent="0.3">
      <c r="A838">
        <v>91007</v>
      </c>
      <c r="B838" s="2">
        <v>60377.34</v>
      </c>
      <c r="C838" s="2">
        <v>123505.06</v>
      </c>
      <c r="D838" s="2">
        <v>1006.28</v>
      </c>
      <c r="E838" s="2">
        <v>0</v>
      </c>
      <c r="F838" s="2">
        <v>0</v>
      </c>
      <c r="G838" s="2">
        <v>0</v>
      </c>
      <c r="H838" s="2">
        <v>0</v>
      </c>
      <c r="I838" s="2">
        <v>0</v>
      </c>
      <c r="J838" s="100">
        <f t="shared" si="13"/>
        <v>124511.34</v>
      </c>
      <c r="K838" s="2"/>
      <c r="L838" s="3"/>
      <c r="M838" s="108"/>
      <c r="N838" s="108"/>
      <c r="O838" s="2">
        <v>0</v>
      </c>
      <c r="P838" s="3"/>
    </row>
    <row r="839" spans="1:16" x14ac:dyDescent="0.3">
      <c r="A839">
        <v>91009</v>
      </c>
      <c r="B839" s="2">
        <v>208064.57</v>
      </c>
      <c r="C839" s="2">
        <v>410350.44</v>
      </c>
      <c r="D839" s="2">
        <v>3467.73</v>
      </c>
      <c r="E839" s="2">
        <v>7882.49</v>
      </c>
      <c r="F839" s="2">
        <v>16123.77</v>
      </c>
      <c r="G839" s="2">
        <v>131.36000000000001</v>
      </c>
      <c r="H839" s="2">
        <v>0</v>
      </c>
      <c r="I839" s="2">
        <v>0</v>
      </c>
      <c r="J839" s="100">
        <f t="shared" si="13"/>
        <v>430073.3</v>
      </c>
      <c r="K839" s="2"/>
      <c r="L839" s="3"/>
      <c r="M839" s="108"/>
      <c r="N839" s="108"/>
      <c r="O839" s="2">
        <v>15255.7</v>
      </c>
      <c r="P839" s="3"/>
    </row>
    <row r="840" spans="1:16" x14ac:dyDescent="0.3">
      <c r="A840">
        <v>91203</v>
      </c>
      <c r="B840" s="2">
        <v>19880.169999999998</v>
      </c>
      <c r="C840" s="2">
        <v>38414.17</v>
      </c>
      <c r="D840" s="2">
        <v>331.38</v>
      </c>
      <c r="E840" s="2">
        <v>0</v>
      </c>
      <c r="F840" s="2">
        <v>0</v>
      </c>
      <c r="G840" s="2">
        <v>0</v>
      </c>
      <c r="H840" s="2">
        <v>0</v>
      </c>
      <c r="I840" s="2">
        <v>0</v>
      </c>
      <c r="J840" s="100">
        <f t="shared" si="13"/>
        <v>38745.549999999996</v>
      </c>
      <c r="K840" s="2"/>
      <c r="L840" s="3"/>
      <c r="M840" s="108"/>
      <c r="N840" s="108"/>
      <c r="O840" s="2">
        <v>2196.6</v>
      </c>
      <c r="P840" s="3"/>
    </row>
    <row r="841" spans="1:16" x14ac:dyDescent="0.3">
      <c r="A841">
        <v>91503</v>
      </c>
      <c r="B841" s="2">
        <v>2689.38</v>
      </c>
      <c r="C841" s="2">
        <v>4971.54</v>
      </c>
      <c r="D841" s="2">
        <v>0</v>
      </c>
      <c r="E841" s="2">
        <v>0</v>
      </c>
      <c r="F841" s="2">
        <v>0</v>
      </c>
      <c r="G841" s="2">
        <v>0</v>
      </c>
      <c r="H841" s="2">
        <v>0</v>
      </c>
      <c r="I841" s="2">
        <v>0</v>
      </c>
      <c r="J841" s="100">
        <f t="shared" si="13"/>
        <v>4971.54</v>
      </c>
      <c r="K841" s="2"/>
      <c r="L841" s="3"/>
      <c r="M841" s="108"/>
      <c r="N841" s="108"/>
      <c r="O841" s="2">
        <v>529.74</v>
      </c>
      <c r="P841" s="3"/>
    </row>
    <row r="842" spans="1:16" x14ac:dyDescent="0.3">
      <c r="A842">
        <v>91604</v>
      </c>
      <c r="B842" s="2">
        <v>0</v>
      </c>
      <c r="C842" s="2">
        <v>0</v>
      </c>
      <c r="D842" s="2">
        <v>0</v>
      </c>
      <c r="E842" s="2">
        <v>0</v>
      </c>
      <c r="F842" s="2">
        <v>0</v>
      </c>
      <c r="G842" s="2">
        <v>0</v>
      </c>
      <c r="H842" s="2">
        <v>0</v>
      </c>
      <c r="I842" s="2">
        <v>0</v>
      </c>
      <c r="J842" s="100">
        <f t="shared" si="13"/>
        <v>0</v>
      </c>
      <c r="K842" s="2"/>
      <c r="L842" s="3"/>
      <c r="M842" s="108"/>
      <c r="N842" s="108"/>
      <c r="O842" s="2">
        <v>0</v>
      </c>
      <c r="P842" s="3"/>
    </row>
    <row r="843" spans="1:16" x14ac:dyDescent="0.3">
      <c r="A843">
        <v>91605</v>
      </c>
      <c r="B843" s="2">
        <v>2880.14</v>
      </c>
      <c r="C843" s="2">
        <v>5613.2</v>
      </c>
      <c r="D843" s="2">
        <v>48.01</v>
      </c>
      <c r="E843" s="2">
        <v>0</v>
      </c>
      <c r="F843" s="2">
        <v>0</v>
      </c>
      <c r="G843" s="2">
        <v>0</v>
      </c>
      <c r="H843" s="2">
        <v>0</v>
      </c>
      <c r="I843" s="2">
        <v>0</v>
      </c>
      <c r="J843" s="100">
        <f t="shared" si="13"/>
        <v>5661.21</v>
      </c>
      <c r="K843" s="2"/>
      <c r="L843" s="3"/>
      <c r="M843" s="108"/>
      <c r="N843" s="108"/>
      <c r="O843" s="2">
        <v>278.2</v>
      </c>
      <c r="P843" s="3"/>
    </row>
    <row r="844" spans="1:16" x14ac:dyDescent="0.3">
      <c r="A844">
        <v>91804</v>
      </c>
      <c r="B844" s="2">
        <v>0</v>
      </c>
      <c r="C844" s="2">
        <v>0</v>
      </c>
      <c r="D844" s="2">
        <v>0</v>
      </c>
      <c r="E844" s="2">
        <v>0</v>
      </c>
      <c r="F844" s="2">
        <v>0</v>
      </c>
      <c r="G844" s="2">
        <v>0</v>
      </c>
      <c r="H844" s="2">
        <v>0</v>
      </c>
      <c r="I844" s="2">
        <v>0</v>
      </c>
      <c r="J844" s="100">
        <f t="shared" si="13"/>
        <v>0</v>
      </c>
      <c r="K844" s="2"/>
      <c r="L844" s="3"/>
      <c r="M844" s="108"/>
      <c r="N844" s="108"/>
      <c r="O844" s="2">
        <v>0</v>
      </c>
      <c r="P844" s="3"/>
    </row>
    <row r="845" spans="1:16" x14ac:dyDescent="0.3">
      <c r="A845">
        <v>92109</v>
      </c>
      <c r="B845" s="2">
        <v>0</v>
      </c>
      <c r="C845" s="2">
        <v>0</v>
      </c>
      <c r="D845" s="2">
        <v>0</v>
      </c>
      <c r="E845" s="2">
        <v>0</v>
      </c>
      <c r="F845" s="2">
        <v>0</v>
      </c>
      <c r="G845" s="2">
        <v>0</v>
      </c>
      <c r="H845" s="2">
        <v>0</v>
      </c>
      <c r="I845" s="2">
        <v>0</v>
      </c>
      <c r="J845" s="100">
        <f t="shared" si="13"/>
        <v>0</v>
      </c>
      <c r="K845" s="2"/>
      <c r="L845" s="3"/>
      <c r="M845" s="108"/>
      <c r="N845" s="108"/>
      <c r="O845" s="2">
        <v>0</v>
      </c>
      <c r="P845" s="3"/>
    </row>
    <row r="846" spans="1:16" x14ac:dyDescent="0.3">
      <c r="A846">
        <v>92114</v>
      </c>
      <c r="B846" s="2">
        <v>0</v>
      </c>
      <c r="C846" s="2">
        <v>0</v>
      </c>
      <c r="D846" s="2">
        <v>0</v>
      </c>
      <c r="E846" s="2">
        <v>0</v>
      </c>
      <c r="F846" s="2">
        <v>0</v>
      </c>
      <c r="G846" s="2">
        <v>0</v>
      </c>
      <c r="H846" s="2">
        <v>0</v>
      </c>
      <c r="I846" s="2">
        <v>0</v>
      </c>
      <c r="J846" s="100">
        <f t="shared" si="13"/>
        <v>0</v>
      </c>
      <c r="K846" s="2"/>
      <c r="L846" s="3"/>
      <c r="M846" s="108"/>
      <c r="N846" s="108"/>
      <c r="O846" s="2">
        <v>0</v>
      </c>
      <c r="P846" s="3"/>
    </row>
    <row r="847" spans="1:16" x14ac:dyDescent="0.3">
      <c r="A847">
        <v>92116</v>
      </c>
      <c r="B847" s="2">
        <v>4083.97</v>
      </c>
      <c r="C847" s="2">
        <v>8353.81</v>
      </c>
      <c r="D847" s="2">
        <v>68.069999999999993</v>
      </c>
      <c r="E847" s="2">
        <v>0</v>
      </c>
      <c r="F847" s="2">
        <v>0</v>
      </c>
      <c r="G847" s="2">
        <v>0</v>
      </c>
      <c r="H847" s="2">
        <v>0</v>
      </c>
      <c r="I847" s="2">
        <v>0</v>
      </c>
      <c r="J847" s="100">
        <f t="shared" si="13"/>
        <v>8421.8799999999992</v>
      </c>
      <c r="K847" s="2"/>
      <c r="L847" s="3"/>
      <c r="M847" s="108"/>
      <c r="N847" s="108"/>
      <c r="O847" s="2">
        <v>0</v>
      </c>
      <c r="P847" s="3"/>
    </row>
    <row r="848" spans="1:16" x14ac:dyDescent="0.3">
      <c r="A848">
        <v>92117</v>
      </c>
      <c r="B848" s="2">
        <v>0</v>
      </c>
      <c r="C848" s="2">
        <v>0</v>
      </c>
      <c r="D848" s="2">
        <v>0</v>
      </c>
      <c r="E848" s="2">
        <v>0</v>
      </c>
      <c r="F848" s="2">
        <v>0</v>
      </c>
      <c r="G848" s="2">
        <v>0</v>
      </c>
      <c r="H848" s="2">
        <v>0</v>
      </c>
      <c r="I848" s="2">
        <v>0</v>
      </c>
      <c r="J848" s="100">
        <f t="shared" si="13"/>
        <v>0</v>
      </c>
      <c r="K848" s="2"/>
      <c r="L848" s="3"/>
      <c r="M848" s="108"/>
      <c r="N848" s="108"/>
      <c r="O848" s="2">
        <v>0</v>
      </c>
      <c r="P848" s="3"/>
    </row>
    <row r="849" spans="1:16" x14ac:dyDescent="0.3">
      <c r="A849">
        <v>92118</v>
      </c>
      <c r="B849" s="2">
        <v>0</v>
      </c>
      <c r="C849" s="2">
        <v>0</v>
      </c>
      <c r="D849" s="2">
        <v>0</v>
      </c>
      <c r="E849" s="2">
        <v>0</v>
      </c>
      <c r="F849" s="2">
        <v>0</v>
      </c>
      <c r="G849" s="2">
        <v>0</v>
      </c>
      <c r="H849" s="2">
        <v>0</v>
      </c>
      <c r="I849" s="2">
        <v>0</v>
      </c>
      <c r="J849" s="100">
        <f t="shared" si="13"/>
        <v>0</v>
      </c>
      <c r="K849" s="2"/>
      <c r="L849" s="3"/>
      <c r="M849" s="108"/>
      <c r="N849" s="108"/>
      <c r="O849" s="2">
        <v>0</v>
      </c>
      <c r="P849" s="3"/>
    </row>
    <row r="850" spans="1:16" x14ac:dyDescent="0.3">
      <c r="A850">
        <v>92119</v>
      </c>
      <c r="B850" s="2">
        <v>0</v>
      </c>
      <c r="C850" s="2">
        <v>0</v>
      </c>
      <c r="D850" s="2">
        <v>0</v>
      </c>
      <c r="E850" s="2">
        <v>0</v>
      </c>
      <c r="F850" s="2">
        <v>0</v>
      </c>
      <c r="G850" s="2">
        <v>0</v>
      </c>
      <c r="H850" s="2">
        <v>0</v>
      </c>
      <c r="I850" s="2">
        <v>0</v>
      </c>
      <c r="J850" s="100">
        <f t="shared" si="13"/>
        <v>0</v>
      </c>
      <c r="K850" s="2"/>
      <c r="L850" s="3"/>
      <c r="M850" s="108"/>
      <c r="N850" s="108"/>
      <c r="O850" s="2">
        <v>0</v>
      </c>
      <c r="P850" s="3"/>
    </row>
    <row r="851" spans="1:16" x14ac:dyDescent="0.3">
      <c r="A851">
        <v>92121</v>
      </c>
      <c r="B851" s="2">
        <v>0</v>
      </c>
      <c r="C851" s="2">
        <v>0</v>
      </c>
      <c r="D851" s="2">
        <v>0</v>
      </c>
      <c r="E851" s="2">
        <v>0</v>
      </c>
      <c r="F851" s="2">
        <v>0</v>
      </c>
      <c r="G851" s="2">
        <v>0</v>
      </c>
      <c r="H851" s="2">
        <v>0</v>
      </c>
      <c r="I851" s="2">
        <v>0</v>
      </c>
      <c r="J851" s="100">
        <f t="shared" si="13"/>
        <v>0</v>
      </c>
      <c r="K851" s="2"/>
      <c r="L851" s="3"/>
      <c r="M851" s="108"/>
      <c r="N851" s="108"/>
      <c r="O851" s="2">
        <v>0</v>
      </c>
      <c r="P851" s="3"/>
    </row>
    <row r="852" spans="1:16" x14ac:dyDescent="0.3">
      <c r="A852">
        <v>92202</v>
      </c>
      <c r="B852" s="2">
        <v>61848.5</v>
      </c>
      <c r="C852" s="2">
        <v>122979.34</v>
      </c>
      <c r="D852" s="2">
        <v>0</v>
      </c>
      <c r="E852" s="2">
        <v>432</v>
      </c>
      <c r="F852" s="2">
        <v>883.68</v>
      </c>
      <c r="G852" s="2">
        <v>0</v>
      </c>
      <c r="H852" s="2">
        <v>0</v>
      </c>
      <c r="I852" s="2">
        <v>0</v>
      </c>
      <c r="J852" s="100">
        <f t="shared" si="13"/>
        <v>123863.01999999999</v>
      </c>
      <c r="K852" s="2"/>
      <c r="L852" s="3"/>
      <c r="M852" s="108"/>
      <c r="N852" s="108"/>
      <c r="O852" s="2">
        <v>3535.12</v>
      </c>
      <c r="P852" s="3"/>
    </row>
    <row r="853" spans="1:16" x14ac:dyDescent="0.3">
      <c r="A853">
        <v>92204</v>
      </c>
      <c r="B853" s="2">
        <v>13841.63</v>
      </c>
      <c r="C853" s="2">
        <v>28313.8</v>
      </c>
      <c r="D853" s="2">
        <v>230.68</v>
      </c>
      <c r="E853" s="2">
        <v>0</v>
      </c>
      <c r="F853" s="2">
        <v>0</v>
      </c>
      <c r="G853" s="2">
        <v>0</v>
      </c>
      <c r="H853" s="2">
        <v>0</v>
      </c>
      <c r="I853" s="2">
        <v>0</v>
      </c>
      <c r="J853" s="100">
        <f t="shared" si="13"/>
        <v>28544.48</v>
      </c>
      <c r="K853" s="2"/>
      <c r="L853" s="3"/>
      <c r="M853" s="108"/>
      <c r="N853" s="108"/>
      <c r="O853" s="2">
        <v>0</v>
      </c>
      <c r="P853" s="3"/>
    </row>
    <row r="854" spans="1:16" x14ac:dyDescent="0.3">
      <c r="A854">
        <v>92302</v>
      </c>
      <c r="B854" s="2">
        <v>293716.95</v>
      </c>
      <c r="C854" s="2">
        <v>573564.13</v>
      </c>
      <c r="D854" s="2">
        <v>4895.2700000000004</v>
      </c>
      <c r="E854" s="2">
        <v>9512.5</v>
      </c>
      <c r="F854" s="2">
        <v>19458.11</v>
      </c>
      <c r="G854" s="2">
        <v>158.53</v>
      </c>
      <c r="H854" s="2">
        <v>0</v>
      </c>
      <c r="I854" s="2">
        <v>0</v>
      </c>
      <c r="J854" s="100">
        <f t="shared" si="13"/>
        <v>598076.04</v>
      </c>
      <c r="K854" s="2"/>
      <c r="L854" s="3"/>
      <c r="M854" s="108"/>
      <c r="N854" s="108"/>
      <c r="O854" s="2">
        <v>27074.16</v>
      </c>
      <c r="P854" s="3"/>
    </row>
    <row r="855" spans="1:16" x14ac:dyDescent="0.3">
      <c r="A855">
        <v>92310</v>
      </c>
      <c r="B855" s="2">
        <v>5029.93</v>
      </c>
      <c r="C855" s="2">
        <v>10289.56</v>
      </c>
      <c r="D855" s="2">
        <v>83.84</v>
      </c>
      <c r="E855" s="2">
        <v>0</v>
      </c>
      <c r="F855" s="2">
        <v>0</v>
      </c>
      <c r="G855" s="2">
        <v>0</v>
      </c>
      <c r="H855" s="2">
        <v>0</v>
      </c>
      <c r="I855" s="2">
        <v>0</v>
      </c>
      <c r="J855" s="100">
        <f t="shared" si="13"/>
        <v>10373.4</v>
      </c>
      <c r="K855" s="2"/>
      <c r="L855" s="3"/>
      <c r="M855" s="108"/>
      <c r="N855" s="108"/>
      <c r="O855" s="2">
        <v>0</v>
      </c>
      <c r="P855" s="3"/>
    </row>
    <row r="856" spans="1:16" x14ac:dyDescent="0.3">
      <c r="A856">
        <v>92313</v>
      </c>
      <c r="B856" s="2">
        <v>0</v>
      </c>
      <c r="C856" s="2">
        <v>0</v>
      </c>
      <c r="D856" s="2">
        <v>0</v>
      </c>
      <c r="E856" s="2">
        <v>0</v>
      </c>
      <c r="F856" s="2">
        <v>0</v>
      </c>
      <c r="G856" s="2">
        <v>0</v>
      </c>
      <c r="H856" s="2">
        <v>0</v>
      </c>
      <c r="I856" s="2">
        <v>0</v>
      </c>
      <c r="J856" s="100">
        <f t="shared" si="13"/>
        <v>0</v>
      </c>
      <c r="K856" s="2"/>
      <c r="L856" s="3"/>
      <c r="M856" s="108"/>
      <c r="N856" s="108"/>
      <c r="O856" s="2">
        <v>0</v>
      </c>
      <c r="P856" s="3"/>
    </row>
    <row r="857" spans="1:16" x14ac:dyDescent="0.3">
      <c r="A857">
        <v>92318</v>
      </c>
      <c r="B857" s="2">
        <v>0</v>
      </c>
      <c r="C857" s="2">
        <v>0</v>
      </c>
      <c r="D857" s="2">
        <v>0</v>
      </c>
      <c r="E857" s="2">
        <v>0</v>
      </c>
      <c r="F857" s="2">
        <v>0</v>
      </c>
      <c r="G857" s="2">
        <v>0</v>
      </c>
      <c r="H857" s="2">
        <v>0</v>
      </c>
      <c r="I857" s="2">
        <v>0</v>
      </c>
      <c r="J857" s="100">
        <f t="shared" si="13"/>
        <v>0</v>
      </c>
      <c r="K857" s="2"/>
      <c r="L857" s="3"/>
      <c r="M857" s="108"/>
      <c r="N857" s="108"/>
      <c r="O857" s="2">
        <v>0</v>
      </c>
      <c r="P857" s="3"/>
    </row>
    <row r="858" spans="1:16" x14ac:dyDescent="0.3">
      <c r="A858">
        <v>92319</v>
      </c>
      <c r="B858" s="2">
        <v>11249.36</v>
      </c>
      <c r="C858" s="2">
        <v>23010.94</v>
      </c>
      <c r="D858" s="2">
        <v>187.49</v>
      </c>
      <c r="E858" s="2">
        <v>0</v>
      </c>
      <c r="F858" s="2">
        <v>0</v>
      </c>
      <c r="G858" s="2">
        <v>0</v>
      </c>
      <c r="H858" s="2">
        <v>0</v>
      </c>
      <c r="I858" s="2">
        <v>0</v>
      </c>
      <c r="J858" s="100">
        <f t="shared" si="13"/>
        <v>23198.43</v>
      </c>
      <c r="K858" s="2"/>
      <c r="L858" s="3"/>
      <c r="M858" s="108"/>
      <c r="N858" s="108"/>
      <c r="O858" s="2">
        <v>0</v>
      </c>
      <c r="P858" s="3"/>
    </row>
    <row r="859" spans="1:16" x14ac:dyDescent="0.3">
      <c r="A859">
        <v>92404</v>
      </c>
      <c r="B859" s="2">
        <v>19376.490000000002</v>
      </c>
      <c r="C859" s="2">
        <v>37224.06</v>
      </c>
      <c r="D859" s="2">
        <v>322.97000000000003</v>
      </c>
      <c r="E859" s="2">
        <v>2921.81</v>
      </c>
      <c r="F859" s="2">
        <v>5976.72</v>
      </c>
      <c r="G859" s="2">
        <v>48.7</v>
      </c>
      <c r="H859" s="2">
        <v>0</v>
      </c>
      <c r="I859" s="2">
        <v>0</v>
      </c>
      <c r="J859" s="100">
        <f t="shared" si="13"/>
        <v>43572.45</v>
      </c>
      <c r="K859" s="2"/>
      <c r="L859" s="3"/>
      <c r="M859" s="108"/>
      <c r="N859" s="108"/>
      <c r="O859" s="2">
        <v>2363.39</v>
      </c>
      <c r="P859" s="3"/>
    </row>
    <row r="860" spans="1:16" x14ac:dyDescent="0.3">
      <c r="A860">
        <v>92502</v>
      </c>
      <c r="B860" s="2">
        <v>30585.75</v>
      </c>
      <c r="C860" s="2">
        <v>57939.67</v>
      </c>
      <c r="D860" s="2">
        <v>0</v>
      </c>
      <c r="E860" s="2">
        <v>724.91</v>
      </c>
      <c r="F860" s="2">
        <v>1482.77</v>
      </c>
      <c r="G860" s="2">
        <v>0</v>
      </c>
      <c r="H860" s="2">
        <v>0</v>
      </c>
      <c r="I860" s="2">
        <v>0</v>
      </c>
      <c r="J860" s="100">
        <f t="shared" si="13"/>
        <v>59422.439999999995</v>
      </c>
      <c r="K860" s="2"/>
      <c r="L860" s="3"/>
      <c r="M860" s="108"/>
      <c r="N860" s="108"/>
      <c r="O860" s="2">
        <v>4625.0600000000004</v>
      </c>
      <c r="P860" s="3"/>
    </row>
    <row r="861" spans="1:16" x14ac:dyDescent="0.3">
      <c r="A861">
        <v>92507</v>
      </c>
      <c r="B861" s="2">
        <v>0</v>
      </c>
      <c r="C861" s="2">
        <v>0</v>
      </c>
      <c r="D861" s="2">
        <v>0</v>
      </c>
      <c r="E861" s="2">
        <v>0</v>
      </c>
      <c r="F861" s="2">
        <v>0</v>
      </c>
      <c r="G861" s="2">
        <v>0</v>
      </c>
      <c r="H861" s="2">
        <v>0</v>
      </c>
      <c r="I861" s="2">
        <v>0</v>
      </c>
      <c r="J861" s="100">
        <f t="shared" si="13"/>
        <v>0</v>
      </c>
      <c r="K861" s="2"/>
      <c r="L861" s="3"/>
      <c r="M861" s="108"/>
      <c r="N861" s="108"/>
      <c r="O861" s="2">
        <v>0</v>
      </c>
      <c r="P861" s="3"/>
    </row>
    <row r="862" spans="1:16" x14ac:dyDescent="0.3">
      <c r="A862">
        <v>92606</v>
      </c>
      <c r="B862" s="2">
        <v>0</v>
      </c>
      <c r="C862" s="2">
        <v>0</v>
      </c>
      <c r="D862" s="2">
        <v>0</v>
      </c>
      <c r="E862" s="2">
        <v>0</v>
      </c>
      <c r="F862" s="2">
        <v>0</v>
      </c>
      <c r="G862" s="2">
        <v>0</v>
      </c>
      <c r="H862" s="2">
        <v>0</v>
      </c>
      <c r="I862" s="2">
        <v>0</v>
      </c>
      <c r="J862" s="100">
        <f t="shared" si="13"/>
        <v>0</v>
      </c>
      <c r="K862" s="2"/>
      <c r="L862" s="3"/>
      <c r="M862" s="108"/>
      <c r="N862" s="108"/>
      <c r="O862" s="2">
        <v>0</v>
      </c>
      <c r="P862" s="3"/>
    </row>
    <row r="863" spans="1:16" x14ac:dyDescent="0.3">
      <c r="A863">
        <v>92609</v>
      </c>
      <c r="B863" s="2">
        <v>3824.77</v>
      </c>
      <c r="C863" s="2">
        <v>7743.19</v>
      </c>
      <c r="D863" s="2">
        <v>63.74</v>
      </c>
      <c r="E863" s="2">
        <v>0</v>
      </c>
      <c r="F863" s="2">
        <v>0</v>
      </c>
      <c r="G863" s="2">
        <v>0</v>
      </c>
      <c r="H863" s="2">
        <v>0</v>
      </c>
      <c r="I863" s="2">
        <v>0</v>
      </c>
      <c r="J863" s="100">
        <f t="shared" si="13"/>
        <v>7806.9299999999994</v>
      </c>
      <c r="K863" s="2"/>
      <c r="L863" s="3"/>
      <c r="M863" s="108"/>
      <c r="N863" s="108"/>
      <c r="O863" s="2">
        <v>80.569999999999993</v>
      </c>
      <c r="P863" s="3"/>
    </row>
    <row r="864" spans="1:16" x14ac:dyDescent="0.3">
      <c r="A864">
        <v>92805</v>
      </c>
      <c r="B864" s="2">
        <v>0</v>
      </c>
      <c r="C864" s="2">
        <v>0</v>
      </c>
      <c r="D864" s="2">
        <v>0</v>
      </c>
      <c r="E864" s="2">
        <v>0</v>
      </c>
      <c r="F864" s="2">
        <v>0</v>
      </c>
      <c r="G864" s="2">
        <v>0</v>
      </c>
      <c r="H864" s="2">
        <v>0</v>
      </c>
      <c r="I864" s="2">
        <v>0</v>
      </c>
      <c r="J864" s="100">
        <f>SUM(C864:I864)-E864</f>
        <v>0</v>
      </c>
      <c r="O864" s="2">
        <v>0</v>
      </c>
    </row>
    <row r="865" spans="1:15" x14ac:dyDescent="0.3">
      <c r="A865">
        <v>93005</v>
      </c>
      <c r="B865" s="2">
        <v>156997.28</v>
      </c>
      <c r="C865" s="2">
        <v>311215.19</v>
      </c>
      <c r="D865" s="2">
        <v>2616.64</v>
      </c>
      <c r="E865" s="2">
        <v>4835.84</v>
      </c>
      <c r="F865" s="2">
        <v>9891.77</v>
      </c>
      <c r="G865" s="2">
        <v>80.599999999999994</v>
      </c>
      <c r="H865" s="2">
        <v>0</v>
      </c>
      <c r="I865" s="2">
        <v>0</v>
      </c>
      <c r="J865" s="100">
        <f t="shared" si="13"/>
        <v>323804.2</v>
      </c>
      <c r="O865" s="2">
        <v>9932.0400000000009</v>
      </c>
    </row>
    <row r="866" spans="1:15" x14ac:dyDescent="0.3">
      <c r="A866">
        <v>93706</v>
      </c>
      <c r="B866" s="2">
        <v>0</v>
      </c>
      <c r="C866" s="2">
        <v>0</v>
      </c>
      <c r="D866" s="2">
        <v>0</v>
      </c>
      <c r="E866" s="2">
        <v>0</v>
      </c>
      <c r="F866" s="2">
        <v>0</v>
      </c>
      <c r="G866" s="2">
        <v>0</v>
      </c>
      <c r="H866" s="2">
        <v>0</v>
      </c>
      <c r="I866" s="2">
        <v>0</v>
      </c>
      <c r="J866" s="100">
        <f t="shared" si="13"/>
        <v>0</v>
      </c>
      <c r="O866" s="2">
        <v>0</v>
      </c>
    </row>
    <row r="867" spans="1:15" x14ac:dyDescent="0.3">
      <c r="A867">
        <v>93808</v>
      </c>
      <c r="B867" s="2">
        <v>14051.93</v>
      </c>
      <c r="C867" s="2">
        <v>26553.31</v>
      </c>
      <c r="D867" s="2">
        <v>234.2</v>
      </c>
      <c r="E867" s="2">
        <v>486</v>
      </c>
      <c r="F867" s="2">
        <v>994.16</v>
      </c>
      <c r="G867" s="2">
        <v>8.1199999999999992</v>
      </c>
      <c r="H867" s="2">
        <v>0</v>
      </c>
      <c r="I867" s="2">
        <v>0</v>
      </c>
      <c r="J867" s="100">
        <f t="shared" si="13"/>
        <v>27789.79</v>
      </c>
      <c r="O867" s="2">
        <v>2190.41</v>
      </c>
    </row>
    <row r="868" spans="1:15" x14ac:dyDescent="0.3">
      <c r="A868">
        <v>94216</v>
      </c>
      <c r="B868" s="2">
        <v>5281.11</v>
      </c>
      <c r="C868" s="2">
        <v>10802.87</v>
      </c>
      <c r="D868" s="2">
        <v>0</v>
      </c>
      <c r="E868" s="2">
        <v>0</v>
      </c>
      <c r="F868" s="2">
        <v>0</v>
      </c>
      <c r="G868" s="2">
        <v>0</v>
      </c>
      <c r="H868" s="2">
        <v>0</v>
      </c>
      <c r="I868" s="2">
        <v>0</v>
      </c>
      <c r="J868" s="100">
        <f t="shared" si="13"/>
        <v>10802.87</v>
      </c>
      <c r="O868" s="2">
        <v>0</v>
      </c>
    </row>
    <row r="869" spans="1:15" x14ac:dyDescent="0.3">
      <c r="A869">
        <v>94218</v>
      </c>
      <c r="B869" s="2">
        <v>800.86</v>
      </c>
      <c r="C869" s="2">
        <v>1638.21</v>
      </c>
      <c r="D869" s="2">
        <v>0</v>
      </c>
      <c r="E869" s="2">
        <v>4541.9399999999996</v>
      </c>
      <c r="F869" s="2">
        <v>9290.6</v>
      </c>
      <c r="G869" s="2">
        <v>0</v>
      </c>
      <c r="H869" s="2">
        <v>0</v>
      </c>
      <c r="I869" s="2">
        <v>0</v>
      </c>
      <c r="J869" s="100">
        <f t="shared" si="13"/>
        <v>10928.810000000001</v>
      </c>
      <c r="O869" s="2">
        <v>0</v>
      </c>
    </row>
    <row r="870" spans="1:15" x14ac:dyDescent="0.3">
      <c r="A870">
        <v>94219</v>
      </c>
      <c r="B870" s="2">
        <v>0</v>
      </c>
      <c r="C870" s="2">
        <v>0</v>
      </c>
      <c r="D870" s="2">
        <v>0</v>
      </c>
      <c r="E870" s="2">
        <v>0</v>
      </c>
      <c r="F870" s="2">
        <v>0</v>
      </c>
      <c r="G870" s="2">
        <v>0</v>
      </c>
      <c r="H870" s="2">
        <v>0</v>
      </c>
      <c r="I870" s="2">
        <v>0</v>
      </c>
      <c r="J870" s="100">
        <f t="shared" si="13"/>
        <v>0</v>
      </c>
      <c r="O870" s="2">
        <v>0</v>
      </c>
    </row>
    <row r="871" spans="1:15" x14ac:dyDescent="0.3">
      <c r="A871">
        <v>94220</v>
      </c>
      <c r="B871" s="2">
        <v>0</v>
      </c>
      <c r="C871" s="2">
        <v>0</v>
      </c>
      <c r="D871" s="2">
        <v>0</v>
      </c>
      <c r="E871" s="2">
        <v>0</v>
      </c>
      <c r="F871" s="2">
        <v>0</v>
      </c>
      <c r="G871" s="2">
        <v>0</v>
      </c>
      <c r="H871" s="2">
        <v>0</v>
      </c>
      <c r="I871" s="2">
        <v>0</v>
      </c>
      <c r="J871" s="100">
        <f t="shared" si="13"/>
        <v>0</v>
      </c>
      <c r="O871" s="2">
        <v>0</v>
      </c>
    </row>
    <row r="872" spans="1:15" x14ac:dyDescent="0.3">
      <c r="A872">
        <v>94221</v>
      </c>
      <c r="B872" s="2">
        <v>0</v>
      </c>
      <c r="C872" s="2">
        <v>0</v>
      </c>
      <c r="D872" s="2">
        <v>0</v>
      </c>
      <c r="E872" s="2">
        <v>0</v>
      </c>
      <c r="F872" s="2">
        <v>0</v>
      </c>
      <c r="G872" s="2">
        <v>0</v>
      </c>
      <c r="H872" s="2">
        <v>0</v>
      </c>
      <c r="I872" s="2">
        <v>0</v>
      </c>
      <c r="J872" s="100">
        <f t="shared" si="13"/>
        <v>0</v>
      </c>
      <c r="O872" s="2">
        <v>0</v>
      </c>
    </row>
    <row r="873" spans="1:15" x14ac:dyDescent="0.3">
      <c r="A873">
        <v>94224</v>
      </c>
      <c r="B873" s="2">
        <v>0</v>
      </c>
      <c r="C873" s="2">
        <v>0</v>
      </c>
      <c r="D873" s="2">
        <v>0</v>
      </c>
      <c r="E873" s="2">
        <v>0</v>
      </c>
      <c r="F873" s="2">
        <v>0</v>
      </c>
      <c r="G873" s="2">
        <v>0</v>
      </c>
      <c r="H873" s="2">
        <v>0</v>
      </c>
      <c r="I873" s="2">
        <v>0</v>
      </c>
      <c r="J873" s="100">
        <f t="shared" si="13"/>
        <v>0</v>
      </c>
      <c r="O873" s="2">
        <v>0</v>
      </c>
    </row>
    <row r="874" spans="1:15" x14ac:dyDescent="0.3">
      <c r="A874">
        <v>94225</v>
      </c>
      <c r="B874" s="2">
        <v>0</v>
      </c>
      <c r="C874" s="2">
        <v>0</v>
      </c>
      <c r="D874" s="2">
        <v>0</v>
      </c>
      <c r="E874" s="2">
        <v>0</v>
      </c>
      <c r="F874" s="2">
        <v>0</v>
      </c>
      <c r="G874" s="2">
        <v>0</v>
      </c>
      <c r="H874" s="2">
        <v>0</v>
      </c>
      <c r="I874" s="2">
        <v>0</v>
      </c>
      <c r="J874" s="100">
        <f t="shared" si="13"/>
        <v>0</v>
      </c>
      <c r="O874" s="2">
        <v>0</v>
      </c>
    </row>
    <row r="875" spans="1:15" x14ac:dyDescent="0.3">
      <c r="A875">
        <v>94226</v>
      </c>
      <c r="B875" s="2">
        <v>0</v>
      </c>
      <c r="C875" s="2">
        <v>0</v>
      </c>
      <c r="D875" s="2">
        <v>0</v>
      </c>
      <c r="E875" s="2">
        <v>0</v>
      </c>
      <c r="F875" s="2">
        <v>0</v>
      </c>
      <c r="G875" s="2">
        <v>0</v>
      </c>
      <c r="H875" s="2">
        <v>0</v>
      </c>
      <c r="I875" s="2">
        <v>0</v>
      </c>
      <c r="J875" s="100">
        <f t="shared" si="13"/>
        <v>0</v>
      </c>
      <c r="O875" s="2">
        <v>0</v>
      </c>
    </row>
    <row r="876" spans="1:15" x14ac:dyDescent="0.3">
      <c r="A876">
        <v>94227</v>
      </c>
      <c r="B876" s="2">
        <v>0</v>
      </c>
      <c r="C876" s="2">
        <v>0</v>
      </c>
      <c r="D876" s="2">
        <v>0</v>
      </c>
      <c r="E876" s="2">
        <v>0</v>
      </c>
      <c r="F876" s="2">
        <v>0</v>
      </c>
      <c r="G876" s="2">
        <v>0</v>
      </c>
      <c r="H876" s="2">
        <v>0</v>
      </c>
      <c r="I876" s="2">
        <v>0</v>
      </c>
      <c r="J876" s="100">
        <f t="shared" si="13"/>
        <v>0</v>
      </c>
      <c r="O876" s="2">
        <v>0</v>
      </c>
    </row>
    <row r="877" spans="1:15" x14ac:dyDescent="0.3">
      <c r="A877">
        <v>94228</v>
      </c>
      <c r="B877" s="2">
        <v>0</v>
      </c>
      <c r="C877" s="2">
        <v>0</v>
      </c>
      <c r="D877" s="2">
        <v>0</v>
      </c>
      <c r="E877" s="2">
        <v>0</v>
      </c>
      <c r="F877" s="2">
        <v>0</v>
      </c>
      <c r="G877" s="2">
        <v>0</v>
      </c>
      <c r="H877" s="2">
        <v>0</v>
      </c>
      <c r="I877" s="2">
        <v>0</v>
      </c>
      <c r="J877" s="100">
        <f t="shared" si="13"/>
        <v>0</v>
      </c>
      <c r="O877" s="2">
        <v>0</v>
      </c>
    </row>
    <row r="878" spans="1:15" x14ac:dyDescent="0.3">
      <c r="A878">
        <v>94229</v>
      </c>
      <c r="B878" s="2">
        <v>0</v>
      </c>
      <c r="C878" s="2">
        <v>0</v>
      </c>
      <c r="D878" s="2">
        <v>0</v>
      </c>
      <c r="E878" s="2">
        <v>0</v>
      </c>
      <c r="F878" s="2">
        <v>0</v>
      </c>
      <c r="G878" s="2">
        <v>0</v>
      </c>
      <c r="H878" s="2">
        <v>0</v>
      </c>
      <c r="I878" s="2">
        <v>0</v>
      </c>
      <c r="J878" s="100">
        <f t="shared" si="13"/>
        <v>0</v>
      </c>
      <c r="O878" s="2">
        <v>0</v>
      </c>
    </row>
    <row r="879" spans="1:15" x14ac:dyDescent="0.3">
      <c r="A879">
        <v>94231</v>
      </c>
      <c r="B879" s="2">
        <v>0</v>
      </c>
      <c r="C879" s="2">
        <v>0</v>
      </c>
      <c r="D879" s="2">
        <v>0</v>
      </c>
      <c r="E879" s="2">
        <v>0</v>
      </c>
      <c r="F879" s="2">
        <v>0</v>
      </c>
      <c r="G879" s="2">
        <v>0</v>
      </c>
      <c r="H879" s="2">
        <v>0</v>
      </c>
      <c r="I879" s="2">
        <v>0</v>
      </c>
      <c r="J879" s="100">
        <f t="shared" si="13"/>
        <v>0</v>
      </c>
      <c r="O879" s="2">
        <v>0</v>
      </c>
    </row>
    <row r="880" spans="1:15" x14ac:dyDescent="0.3">
      <c r="A880">
        <v>94232</v>
      </c>
      <c r="B880" s="2">
        <v>0</v>
      </c>
      <c r="C880" s="2">
        <v>0</v>
      </c>
      <c r="D880" s="2">
        <v>0</v>
      </c>
      <c r="E880" s="2">
        <v>0</v>
      </c>
      <c r="F880" s="2">
        <v>0</v>
      </c>
      <c r="G880" s="2">
        <v>0</v>
      </c>
      <c r="H880" s="2">
        <v>0</v>
      </c>
      <c r="I880" s="2">
        <v>0</v>
      </c>
      <c r="J880" s="100">
        <f t="shared" si="13"/>
        <v>0</v>
      </c>
      <c r="O880" s="2">
        <v>0</v>
      </c>
    </row>
    <row r="881" spans="1:15" x14ac:dyDescent="0.3">
      <c r="A881">
        <v>94504</v>
      </c>
      <c r="B881" s="2">
        <v>5921.24</v>
      </c>
      <c r="C881" s="2">
        <v>11854.17</v>
      </c>
      <c r="D881" s="2">
        <v>98.68</v>
      </c>
      <c r="E881" s="2">
        <v>1080</v>
      </c>
      <c r="F881" s="2">
        <v>2209.1999999999998</v>
      </c>
      <c r="G881" s="2">
        <v>18</v>
      </c>
      <c r="H881" s="2">
        <v>0</v>
      </c>
      <c r="I881" s="2">
        <v>0</v>
      </c>
      <c r="J881" s="100">
        <f>SUM(C881:I881)-E881</f>
        <v>14180.05</v>
      </c>
      <c r="O881" s="2">
        <v>257.83</v>
      </c>
    </row>
    <row r="882" spans="1:15" x14ac:dyDescent="0.3">
      <c r="A882">
        <v>94607</v>
      </c>
      <c r="B882" s="2">
        <v>0</v>
      </c>
      <c r="C882" s="2">
        <v>0</v>
      </c>
      <c r="D882" s="2">
        <v>0</v>
      </c>
      <c r="E882" s="2">
        <v>0</v>
      </c>
      <c r="F882" s="2">
        <v>0</v>
      </c>
      <c r="G882" s="2">
        <v>0</v>
      </c>
      <c r="H882" s="2">
        <v>0</v>
      </c>
      <c r="I882" s="2">
        <v>0</v>
      </c>
      <c r="J882" s="100">
        <f t="shared" si="13"/>
        <v>0</v>
      </c>
      <c r="O882" s="2">
        <v>0</v>
      </c>
    </row>
    <row r="883" spans="1:15" x14ac:dyDescent="0.3">
      <c r="A883">
        <v>94608</v>
      </c>
      <c r="B883" s="106">
        <v>0</v>
      </c>
      <c r="C883" s="106">
        <v>0</v>
      </c>
      <c r="D883" s="106">
        <v>0</v>
      </c>
      <c r="E883" s="106">
        <v>0</v>
      </c>
      <c r="F883" s="106">
        <v>0</v>
      </c>
      <c r="G883" s="106">
        <v>0</v>
      </c>
      <c r="H883" s="106">
        <v>0</v>
      </c>
      <c r="I883" s="106">
        <v>0</v>
      </c>
      <c r="J883" s="100">
        <f t="shared" si="13"/>
        <v>0</v>
      </c>
      <c r="O883" s="2">
        <v>0</v>
      </c>
    </row>
  </sheetData>
  <sortState xmlns:xlrd2="http://schemas.microsoft.com/office/spreadsheetml/2017/richdata2" ref="A3:Q826">
    <sortCondition ref="A3:A826"/>
  </sortSt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3AE2E-3F14-40A5-A892-FA5C3670701B}">
  <dimension ref="A1:R883"/>
  <sheetViews>
    <sheetView topLeftCell="A863" workbookViewId="0">
      <selection activeCell="J4" sqref="J4"/>
    </sheetView>
  </sheetViews>
  <sheetFormatPr defaultRowHeight="14" x14ac:dyDescent="0.3"/>
  <cols>
    <col min="1" max="1" width="78.8984375" style="98" bestFit="1" customWidth="1"/>
    <col min="2" max="2" width="15.09765625" style="2" bestFit="1" customWidth="1"/>
    <col min="3" max="3" width="15.09765625" style="99" bestFit="1" customWidth="1"/>
    <col min="4" max="5" width="13.09765625" style="2" bestFit="1" customWidth="1"/>
    <col min="6" max="7" width="14.09765625" style="2" bestFit="1" customWidth="1"/>
    <col min="8" max="9" width="11.3984375" style="2" bestFit="1" customWidth="1"/>
    <col min="10" max="11" width="15.09765625" bestFit="1" customWidth="1"/>
    <col min="12" max="12" width="12.59765625" bestFit="1" customWidth="1"/>
    <col min="13" max="13" width="11.59765625" bestFit="1" customWidth="1"/>
    <col min="15" max="15" width="14.09765625" bestFit="1" customWidth="1"/>
    <col min="16" max="16" width="13.19921875" bestFit="1" customWidth="1"/>
  </cols>
  <sheetData>
    <row r="1" spans="1:18" ht="41.95" x14ac:dyDescent="0.3">
      <c r="A1" s="96" t="s">
        <v>62</v>
      </c>
      <c r="B1" s="91" t="s">
        <v>41</v>
      </c>
      <c r="C1" s="91" t="s">
        <v>52</v>
      </c>
      <c r="D1" s="91" t="s">
        <v>42</v>
      </c>
      <c r="E1" s="91" t="s">
        <v>43</v>
      </c>
      <c r="F1" s="91" t="s">
        <v>44</v>
      </c>
      <c r="G1" s="91" t="s">
        <v>45</v>
      </c>
      <c r="H1" s="91" t="s">
        <v>46</v>
      </c>
      <c r="I1" s="91" t="s">
        <v>47</v>
      </c>
      <c r="J1" s="92" t="s">
        <v>60</v>
      </c>
      <c r="K1" s="93"/>
      <c r="L1" s="94"/>
      <c r="M1" s="95"/>
      <c r="N1" s="107"/>
      <c r="O1" s="97" t="s">
        <v>61</v>
      </c>
      <c r="P1" s="96"/>
    </row>
    <row r="2" spans="1:18" s="96" customFormat="1" ht="13.85" customHeight="1" x14ac:dyDescent="0.3">
      <c r="A2" s="90">
        <v>1</v>
      </c>
      <c r="B2" s="90">
        <v>2</v>
      </c>
      <c r="C2" s="90">
        <v>3</v>
      </c>
      <c r="D2" s="90">
        <v>4</v>
      </c>
      <c r="E2" s="90">
        <v>5</v>
      </c>
      <c r="F2" s="90">
        <v>6</v>
      </c>
      <c r="G2" s="90">
        <v>7</v>
      </c>
      <c r="H2" s="90">
        <v>8</v>
      </c>
      <c r="I2" s="90">
        <v>9</v>
      </c>
      <c r="J2" s="90">
        <v>10</v>
      </c>
      <c r="K2" s="90"/>
      <c r="L2" s="90"/>
      <c r="M2" s="90"/>
      <c r="N2" s="90">
        <v>14</v>
      </c>
      <c r="O2" s="90">
        <v>15</v>
      </c>
      <c r="Q2"/>
      <c r="R2"/>
    </row>
    <row r="3" spans="1:18" x14ac:dyDescent="0.3">
      <c r="A3">
        <v>10001</v>
      </c>
      <c r="B3" s="2">
        <v>0</v>
      </c>
      <c r="C3" s="2">
        <v>0</v>
      </c>
      <c r="D3" s="2">
        <v>0</v>
      </c>
      <c r="E3" s="2">
        <v>0</v>
      </c>
      <c r="F3" s="2">
        <v>2184</v>
      </c>
      <c r="G3" s="2">
        <v>4668.16</v>
      </c>
      <c r="H3" s="2">
        <v>44.8</v>
      </c>
      <c r="I3" s="2">
        <v>44.8</v>
      </c>
      <c r="J3" s="100">
        <f>SUM(C3:I3)-F3</f>
        <v>4757.76</v>
      </c>
      <c r="K3" s="2"/>
      <c r="L3" s="3"/>
      <c r="M3" s="108"/>
      <c r="N3" s="108"/>
      <c r="O3" s="2">
        <v>0</v>
      </c>
      <c r="P3" s="3"/>
    </row>
    <row r="4" spans="1:18" x14ac:dyDescent="0.3">
      <c r="A4">
        <v>10002</v>
      </c>
      <c r="B4" s="2">
        <v>0</v>
      </c>
      <c r="C4" s="2">
        <v>0</v>
      </c>
      <c r="D4" s="2">
        <v>0</v>
      </c>
      <c r="E4" s="2">
        <v>0</v>
      </c>
      <c r="F4" s="2">
        <v>2234.6999999999998</v>
      </c>
      <c r="G4" s="2">
        <v>4776.53</v>
      </c>
      <c r="H4" s="2">
        <v>45.84</v>
      </c>
      <c r="I4" s="2">
        <v>45.84</v>
      </c>
      <c r="J4" s="100">
        <f t="shared" ref="J4:J67" si="0">SUM(C4:I4)-F4</f>
        <v>4868.21</v>
      </c>
      <c r="K4" s="2"/>
      <c r="L4" s="3"/>
      <c r="M4" s="108"/>
      <c r="N4" s="108"/>
      <c r="O4" s="2">
        <v>0</v>
      </c>
      <c r="P4" s="3"/>
    </row>
    <row r="5" spans="1:18" x14ac:dyDescent="0.3">
      <c r="A5">
        <v>10100</v>
      </c>
      <c r="B5" s="2">
        <v>52879.05</v>
      </c>
      <c r="C5" s="2">
        <v>106961.67</v>
      </c>
      <c r="D5" s="2">
        <v>1084.69</v>
      </c>
      <c r="E5" s="2">
        <v>1084.69</v>
      </c>
      <c r="F5" s="2">
        <v>62187.63</v>
      </c>
      <c r="G5" s="2">
        <v>132921.51999999999</v>
      </c>
      <c r="H5" s="2">
        <v>1275.6600000000001</v>
      </c>
      <c r="I5" s="2">
        <v>1275.6600000000001</v>
      </c>
      <c r="J5" s="100">
        <f t="shared" si="0"/>
        <v>244603.8899999999</v>
      </c>
      <c r="K5" s="2"/>
      <c r="L5" s="3"/>
      <c r="M5" s="108"/>
      <c r="N5" s="108"/>
      <c r="O5" s="2">
        <v>6063.36</v>
      </c>
      <c r="P5" s="3"/>
    </row>
    <row r="6" spans="1:18" x14ac:dyDescent="0.3">
      <c r="A6">
        <v>10200</v>
      </c>
      <c r="B6" s="2">
        <v>149371.76999999999</v>
      </c>
      <c r="C6" s="2">
        <v>310864.46000000002</v>
      </c>
      <c r="D6" s="2">
        <v>3064.07</v>
      </c>
      <c r="E6" s="2">
        <v>3064.07</v>
      </c>
      <c r="F6" s="2">
        <v>32178.91</v>
      </c>
      <c r="G6" s="2">
        <v>68780.539999999994</v>
      </c>
      <c r="H6" s="2">
        <v>660.08</v>
      </c>
      <c r="I6" s="2">
        <v>660.08</v>
      </c>
      <c r="J6" s="100">
        <f t="shared" si="0"/>
        <v>387093.30000000005</v>
      </c>
      <c r="K6" s="2"/>
      <c r="L6" s="3"/>
      <c r="M6" s="108"/>
      <c r="N6" s="108"/>
      <c r="O6" s="2">
        <v>8409.11</v>
      </c>
      <c r="P6" s="3"/>
    </row>
    <row r="7" spans="1:18" x14ac:dyDescent="0.3">
      <c r="A7">
        <v>10300</v>
      </c>
      <c r="B7" s="2">
        <v>0</v>
      </c>
      <c r="C7" s="2">
        <v>0</v>
      </c>
      <c r="D7" s="2">
        <v>0</v>
      </c>
      <c r="E7" s="2">
        <v>0</v>
      </c>
      <c r="F7" s="2">
        <v>0</v>
      </c>
      <c r="G7" s="2">
        <v>0</v>
      </c>
      <c r="H7" s="2">
        <v>0</v>
      </c>
      <c r="I7" s="2">
        <v>0</v>
      </c>
      <c r="J7" s="100">
        <f t="shared" si="0"/>
        <v>0</v>
      </c>
      <c r="K7" s="2"/>
      <c r="L7" s="3"/>
      <c r="M7" s="108"/>
      <c r="N7" s="108"/>
      <c r="O7" s="2">
        <v>0</v>
      </c>
      <c r="P7" s="3"/>
    </row>
    <row r="8" spans="1:18" x14ac:dyDescent="0.3">
      <c r="A8">
        <v>10600</v>
      </c>
      <c r="B8" s="2">
        <v>0</v>
      </c>
      <c r="C8" s="2">
        <v>0</v>
      </c>
      <c r="D8" s="2">
        <v>0</v>
      </c>
      <c r="E8" s="2">
        <v>0</v>
      </c>
      <c r="F8" s="2">
        <v>0</v>
      </c>
      <c r="G8" s="2">
        <v>0</v>
      </c>
      <c r="H8" s="2">
        <v>0</v>
      </c>
      <c r="I8" s="2">
        <v>0</v>
      </c>
      <c r="J8" s="100">
        <f t="shared" si="0"/>
        <v>0</v>
      </c>
      <c r="K8" s="2"/>
      <c r="L8" s="3"/>
      <c r="M8" s="108"/>
      <c r="N8" s="108"/>
      <c r="O8" s="2">
        <v>0</v>
      </c>
      <c r="P8" s="3"/>
    </row>
    <row r="9" spans="1:18" x14ac:dyDescent="0.3">
      <c r="A9">
        <v>10900</v>
      </c>
      <c r="B9" s="2">
        <v>0</v>
      </c>
      <c r="C9" s="2">
        <v>0</v>
      </c>
      <c r="D9" s="2">
        <v>0</v>
      </c>
      <c r="E9" s="2">
        <v>0</v>
      </c>
      <c r="F9" s="2">
        <v>6449.53</v>
      </c>
      <c r="G9" s="2">
        <v>13785.68</v>
      </c>
      <c r="H9" s="2">
        <v>132.32</v>
      </c>
      <c r="I9" s="2">
        <v>132.32</v>
      </c>
      <c r="J9" s="100">
        <f t="shared" si="0"/>
        <v>14050.32</v>
      </c>
      <c r="K9" s="2"/>
      <c r="L9" s="3"/>
      <c r="M9" s="108"/>
      <c r="N9" s="108"/>
      <c r="O9" s="2">
        <v>0</v>
      </c>
      <c r="P9" s="3"/>
    </row>
    <row r="10" spans="1:18" x14ac:dyDescent="0.3">
      <c r="A10">
        <v>12300</v>
      </c>
      <c r="B10" s="2">
        <v>0</v>
      </c>
      <c r="C10" s="2">
        <v>0</v>
      </c>
      <c r="D10" s="2">
        <v>0</v>
      </c>
      <c r="E10" s="2">
        <v>0</v>
      </c>
      <c r="F10" s="2">
        <v>0</v>
      </c>
      <c r="G10" s="2">
        <v>0</v>
      </c>
      <c r="H10" s="2">
        <v>0</v>
      </c>
      <c r="I10" s="2">
        <v>0</v>
      </c>
      <c r="J10" s="100">
        <f t="shared" si="0"/>
        <v>0</v>
      </c>
      <c r="K10" s="2"/>
      <c r="L10" s="3"/>
      <c r="M10" s="108"/>
      <c r="N10" s="108"/>
      <c r="O10" s="2">
        <v>0</v>
      </c>
      <c r="P10" s="3"/>
    </row>
    <row r="11" spans="1:18" x14ac:dyDescent="0.3">
      <c r="A11">
        <v>13300</v>
      </c>
      <c r="B11" s="2">
        <v>0</v>
      </c>
      <c r="C11" s="2">
        <v>0</v>
      </c>
      <c r="D11" s="2">
        <v>0</v>
      </c>
      <c r="E11" s="2">
        <v>0</v>
      </c>
      <c r="F11" s="2">
        <v>0</v>
      </c>
      <c r="G11" s="2">
        <v>0</v>
      </c>
      <c r="H11" s="2">
        <v>0</v>
      </c>
      <c r="I11" s="2">
        <v>0</v>
      </c>
      <c r="J11" s="100">
        <f t="shared" si="0"/>
        <v>0</v>
      </c>
      <c r="K11" s="2"/>
      <c r="L11" s="3"/>
      <c r="M11" s="108"/>
      <c r="N11" s="108"/>
      <c r="O11" s="2">
        <v>0</v>
      </c>
      <c r="P11" s="3"/>
    </row>
    <row r="12" spans="1:18" x14ac:dyDescent="0.3">
      <c r="A12">
        <v>13600</v>
      </c>
      <c r="B12" s="2">
        <v>0</v>
      </c>
      <c r="C12" s="2">
        <v>0</v>
      </c>
      <c r="D12" s="2">
        <v>0</v>
      </c>
      <c r="E12" s="2">
        <v>0</v>
      </c>
      <c r="F12" s="2">
        <v>0</v>
      </c>
      <c r="G12" s="2">
        <v>0</v>
      </c>
      <c r="H12" s="2">
        <v>0</v>
      </c>
      <c r="I12" s="2">
        <v>0</v>
      </c>
      <c r="J12" s="100">
        <f t="shared" si="0"/>
        <v>0</v>
      </c>
      <c r="K12" s="2"/>
      <c r="L12" s="3"/>
      <c r="M12" s="108"/>
      <c r="N12" s="108"/>
      <c r="O12" s="2">
        <v>0</v>
      </c>
      <c r="P12" s="3"/>
    </row>
    <row r="13" spans="1:18" x14ac:dyDescent="0.3">
      <c r="A13">
        <v>13700</v>
      </c>
      <c r="B13" s="2">
        <v>0</v>
      </c>
      <c r="C13" s="2">
        <v>0</v>
      </c>
      <c r="D13" s="2">
        <v>0</v>
      </c>
      <c r="E13" s="2">
        <v>0</v>
      </c>
      <c r="F13" s="2">
        <v>0</v>
      </c>
      <c r="G13" s="2">
        <v>0</v>
      </c>
      <c r="H13" s="2">
        <v>0</v>
      </c>
      <c r="I13" s="2">
        <v>0</v>
      </c>
      <c r="J13" s="100">
        <f t="shared" si="0"/>
        <v>0</v>
      </c>
      <c r="K13" s="2"/>
      <c r="L13" s="3"/>
      <c r="M13" s="108"/>
      <c r="N13" s="108"/>
      <c r="O13" s="2">
        <v>0</v>
      </c>
      <c r="P13" s="3"/>
    </row>
    <row r="14" spans="1:18" x14ac:dyDescent="0.3">
      <c r="A14">
        <v>20101</v>
      </c>
      <c r="B14" s="2">
        <v>0</v>
      </c>
      <c r="C14" s="2">
        <v>0</v>
      </c>
      <c r="D14" s="2">
        <v>0</v>
      </c>
      <c r="E14" s="2">
        <v>0</v>
      </c>
      <c r="F14" s="2">
        <v>0</v>
      </c>
      <c r="G14" s="2">
        <v>0</v>
      </c>
      <c r="H14" s="2">
        <v>0</v>
      </c>
      <c r="I14" s="2">
        <v>0</v>
      </c>
      <c r="J14" s="100">
        <f t="shared" si="0"/>
        <v>0</v>
      </c>
      <c r="K14" s="2"/>
      <c r="L14" s="3"/>
      <c r="M14" s="108"/>
      <c r="N14" s="108"/>
      <c r="O14" s="2">
        <v>0</v>
      </c>
      <c r="P14" s="3"/>
    </row>
    <row r="15" spans="1:18" x14ac:dyDescent="0.3">
      <c r="A15">
        <v>20102</v>
      </c>
      <c r="B15" s="2">
        <v>3731807.61</v>
      </c>
      <c r="C15" s="2">
        <v>7731304.4000000004</v>
      </c>
      <c r="D15" s="2">
        <v>76549.259999999995</v>
      </c>
      <c r="E15" s="2">
        <v>76549.259999999995</v>
      </c>
      <c r="F15" s="2">
        <v>170664.28</v>
      </c>
      <c r="G15" s="2">
        <v>364783.17</v>
      </c>
      <c r="H15" s="2">
        <v>3500.87</v>
      </c>
      <c r="I15" s="2">
        <v>3500.87</v>
      </c>
      <c r="J15" s="100">
        <f t="shared" si="0"/>
        <v>8256187.8299999991</v>
      </c>
      <c r="K15" s="2"/>
      <c r="L15" s="3"/>
      <c r="M15" s="108"/>
      <c r="N15" s="108"/>
      <c r="O15" s="2">
        <v>245190.5</v>
      </c>
      <c r="P15" s="3"/>
    </row>
    <row r="16" spans="1:18" x14ac:dyDescent="0.3">
      <c r="A16">
        <v>20108</v>
      </c>
      <c r="B16" s="2">
        <v>0</v>
      </c>
      <c r="C16" s="2">
        <v>0</v>
      </c>
      <c r="D16" s="2">
        <v>0</v>
      </c>
      <c r="E16" s="2">
        <v>0</v>
      </c>
      <c r="F16" s="2">
        <v>0</v>
      </c>
      <c r="G16" s="2">
        <v>0</v>
      </c>
      <c r="H16" s="2">
        <v>0</v>
      </c>
      <c r="I16" s="2">
        <v>0</v>
      </c>
      <c r="J16" s="100">
        <f t="shared" si="0"/>
        <v>0</v>
      </c>
      <c r="K16" s="2"/>
      <c r="L16" s="3"/>
      <c r="M16" s="108"/>
      <c r="N16" s="108"/>
      <c r="O16" s="2">
        <v>0</v>
      </c>
      <c r="P16" s="3"/>
    </row>
    <row r="17" spans="1:16" x14ac:dyDescent="0.3">
      <c r="A17">
        <v>20200</v>
      </c>
      <c r="B17" s="2">
        <v>0</v>
      </c>
      <c r="C17" s="2">
        <v>0</v>
      </c>
      <c r="D17" s="2">
        <v>0</v>
      </c>
      <c r="E17" s="2">
        <v>0</v>
      </c>
      <c r="F17" s="2">
        <v>0</v>
      </c>
      <c r="G17" s="2">
        <v>0</v>
      </c>
      <c r="H17" s="2">
        <v>0</v>
      </c>
      <c r="I17" s="2">
        <v>0</v>
      </c>
      <c r="J17" s="100">
        <f t="shared" si="0"/>
        <v>0</v>
      </c>
      <c r="K17" s="2"/>
      <c r="L17" s="3"/>
      <c r="M17" s="108"/>
      <c r="N17" s="108"/>
      <c r="O17" s="2">
        <v>0</v>
      </c>
      <c r="P17" s="3"/>
    </row>
    <row r="18" spans="1:16" x14ac:dyDescent="0.3">
      <c r="A18">
        <v>20300</v>
      </c>
      <c r="B18" s="2">
        <v>0</v>
      </c>
      <c r="C18" s="2">
        <v>0</v>
      </c>
      <c r="D18" s="2">
        <v>0</v>
      </c>
      <c r="E18" s="2">
        <v>0</v>
      </c>
      <c r="F18" s="2">
        <v>0</v>
      </c>
      <c r="G18" s="2">
        <v>0</v>
      </c>
      <c r="H18" s="2">
        <v>0</v>
      </c>
      <c r="I18" s="2">
        <v>0</v>
      </c>
      <c r="J18" s="100">
        <f t="shared" si="0"/>
        <v>0</v>
      </c>
      <c r="K18" s="2"/>
      <c r="L18" s="3"/>
      <c r="M18" s="108"/>
      <c r="N18" s="108"/>
      <c r="O18" s="2">
        <v>0</v>
      </c>
      <c r="P18" s="3"/>
    </row>
    <row r="19" spans="1:16" x14ac:dyDescent="0.3">
      <c r="A19">
        <v>20400</v>
      </c>
      <c r="B19" s="2">
        <v>203694.62</v>
      </c>
      <c r="C19" s="2">
        <v>425542.40000000002</v>
      </c>
      <c r="D19" s="2">
        <v>4178.37</v>
      </c>
      <c r="E19" s="2">
        <v>4178.37</v>
      </c>
      <c r="F19" s="2">
        <v>32263.54</v>
      </c>
      <c r="G19" s="2">
        <v>68961.06</v>
      </c>
      <c r="H19" s="2">
        <v>661.82</v>
      </c>
      <c r="I19" s="2">
        <v>661.82</v>
      </c>
      <c r="J19" s="100">
        <f t="shared" si="0"/>
        <v>504183.83999999991</v>
      </c>
      <c r="K19" s="2"/>
      <c r="L19" s="3"/>
      <c r="M19" s="108"/>
      <c r="N19" s="108"/>
      <c r="O19" s="2">
        <v>9841.41</v>
      </c>
      <c r="P19" s="3"/>
    </row>
    <row r="20" spans="1:16" x14ac:dyDescent="0.3">
      <c r="A20">
        <v>20500</v>
      </c>
      <c r="B20" s="2">
        <v>0</v>
      </c>
      <c r="C20" s="2">
        <v>0</v>
      </c>
      <c r="D20" s="2">
        <v>0</v>
      </c>
      <c r="E20" s="2">
        <v>0</v>
      </c>
      <c r="F20" s="2">
        <v>0</v>
      </c>
      <c r="G20" s="2">
        <v>0</v>
      </c>
      <c r="H20" s="2">
        <v>0</v>
      </c>
      <c r="I20" s="2">
        <v>0</v>
      </c>
      <c r="J20" s="100">
        <f t="shared" si="0"/>
        <v>0</v>
      </c>
      <c r="K20" s="2"/>
      <c r="L20" s="3"/>
      <c r="M20" s="108"/>
      <c r="N20" s="108"/>
      <c r="O20" s="2">
        <v>0</v>
      </c>
      <c r="P20" s="3"/>
    </row>
    <row r="21" spans="1:16" x14ac:dyDescent="0.3">
      <c r="A21">
        <v>20600</v>
      </c>
      <c r="B21" s="2">
        <v>294082.08</v>
      </c>
      <c r="C21" s="2">
        <v>602114.68999999994</v>
      </c>
      <c r="D21" s="2">
        <v>6032.51</v>
      </c>
      <c r="E21" s="2">
        <v>6032.51</v>
      </c>
      <c r="F21" s="2">
        <v>4325.4399999999996</v>
      </c>
      <c r="G21" s="2">
        <v>9245.36</v>
      </c>
      <c r="H21" s="2">
        <v>88.73</v>
      </c>
      <c r="I21" s="2">
        <v>88.73</v>
      </c>
      <c r="J21" s="100">
        <f t="shared" si="0"/>
        <v>623602.52999999991</v>
      </c>
      <c r="K21" s="2"/>
      <c r="L21" s="3"/>
      <c r="M21" s="108"/>
      <c r="N21" s="108"/>
      <c r="O21" s="2">
        <v>26468.57</v>
      </c>
      <c r="P21" s="3"/>
    </row>
    <row r="22" spans="1:16" x14ac:dyDescent="0.3">
      <c r="A22">
        <v>21100</v>
      </c>
      <c r="B22" s="2">
        <v>0</v>
      </c>
      <c r="C22" s="2">
        <v>0</v>
      </c>
      <c r="D22" s="2">
        <v>0</v>
      </c>
      <c r="E22" s="2">
        <v>0</v>
      </c>
      <c r="F22" s="2">
        <v>0</v>
      </c>
      <c r="G22" s="2">
        <v>0</v>
      </c>
      <c r="H22" s="2">
        <v>0</v>
      </c>
      <c r="I22" s="2">
        <v>0</v>
      </c>
      <c r="J22" s="100">
        <f t="shared" si="0"/>
        <v>0</v>
      </c>
      <c r="K22" s="2"/>
      <c r="L22" s="3"/>
      <c r="M22" s="108"/>
      <c r="N22" s="108"/>
      <c r="O22" s="2">
        <v>0</v>
      </c>
      <c r="P22" s="3"/>
    </row>
    <row r="23" spans="1:16" x14ac:dyDescent="0.3">
      <c r="A23">
        <v>21400</v>
      </c>
      <c r="B23" s="2">
        <v>0</v>
      </c>
      <c r="C23" s="2">
        <v>-705.29</v>
      </c>
      <c r="D23" s="2">
        <v>0</v>
      </c>
      <c r="E23" s="2">
        <v>0</v>
      </c>
      <c r="F23" s="2">
        <v>3740.64</v>
      </c>
      <c r="G23" s="2">
        <v>7995.5</v>
      </c>
      <c r="H23" s="2">
        <v>76.739999999999995</v>
      </c>
      <c r="I23" s="2">
        <v>76.739999999999995</v>
      </c>
      <c r="J23" s="100">
        <f t="shared" si="0"/>
        <v>7443.6900000000005</v>
      </c>
      <c r="K23" s="2"/>
      <c r="L23" s="3"/>
      <c r="M23" s="108"/>
      <c r="N23" s="108"/>
      <c r="O23" s="2">
        <v>705.29</v>
      </c>
      <c r="P23" s="3"/>
    </row>
    <row r="24" spans="1:16" x14ac:dyDescent="0.3">
      <c r="A24">
        <v>21900</v>
      </c>
      <c r="B24" s="2">
        <v>0</v>
      </c>
      <c r="C24" s="2">
        <v>0</v>
      </c>
      <c r="D24" s="2">
        <v>0</v>
      </c>
      <c r="E24" s="2">
        <v>0</v>
      </c>
      <c r="F24" s="2">
        <v>0</v>
      </c>
      <c r="G24" s="2">
        <v>0</v>
      </c>
      <c r="H24" s="2">
        <v>0</v>
      </c>
      <c r="I24" s="2">
        <v>0</v>
      </c>
      <c r="J24" s="100">
        <f t="shared" si="0"/>
        <v>0</v>
      </c>
      <c r="K24" s="2"/>
      <c r="L24" s="3"/>
      <c r="M24" s="108"/>
      <c r="N24" s="108"/>
      <c r="O24" s="2">
        <v>0</v>
      </c>
      <c r="P24" s="3"/>
    </row>
    <row r="25" spans="1:16" x14ac:dyDescent="0.3">
      <c r="A25">
        <v>22100</v>
      </c>
      <c r="B25" s="2">
        <v>0</v>
      </c>
      <c r="C25" s="2">
        <v>0</v>
      </c>
      <c r="D25" s="2">
        <v>0</v>
      </c>
      <c r="E25" s="2">
        <v>0</v>
      </c>
      <c r="F25" s="2">
        <v>0</v>
      </c>
      <c r="G25" s="2">
        <v>0</v>
      </c>
      <c r="H25" s="2">
        <v>0</v>
      </c>
      <c r="I25" s="2">
        <v>0</v>
      </c>
      <c r="J25" s="100">
        <f t="shared" si="0"/>
        <v>0</v>
      </c>
      <c r="K25" s="2"/>
      <c r="L25" s="3"/>
      <c r="M25" s="108"/>
      <c r="N25" s="108"/>
      <c r="O25" s="2">
        <v>0</v>
      </c>
      <c r="P25" s="3"/>
    </row>
    <row r="26" spans="1:16" x14ac:dyDescent="0.3">
      <c r="A26">
        <v>22200</v>
      </c>
      <c r="B26" s="2">
        <v>0</v>
      </c>
      <c r="C26" s="2">
        <v>0</v>
      </c>
      <c r="D26" s="2">
        <v>0</v>
      </c>
      <c r="E26" s="2">
        <v>0</v>
      </c>
      <c r="F26" s="2">
        <v>0</v>
      </c>
      <c r="G26" s="2">
        <v>0</v>
      </c>
      <c r="H26" s="2">
        <v>0</v>
      </c>
      <c r="I26" s="2">
        <v>0</v>
      </c>
      <c r="J26" s="100">
        <f t="shared" si="0"/>
        <v>0</v>
      </c>
      <c r="K26" s="2"/>
      <c r="L26" s="3"/>
      <c r="M26" s="108"/>
      <c r="N26" s="108"/>
      <c r="O26" s="2">
        <v>0</v>
      </c>
      <c r="P26" s="3"/>
    </row>
    <row r="27" spans="1:16" x14ac:dyDescent="0.3">
      <c r="A27">
        <v>30100</v>
      </c>
      <c r="B27" s="2">
        <v>809777.27</v>
      </c>
      <c r="C27" s="2">
        <v>1677967.38</v>
      </c>
      <c r="D27" s="2">
        <v>16587.349999999999</v>
      </c>
      <c r="E27" s="2">
        <v>16587.349999999999</v>
      </c>
      <c r="F27" s="2">
        <v>117413.81</v>
      </c>
      <c r="G27" s="2">
        <v>250701.69</v>
      </c>
      <c r="H27" s="2">
        <v>2408.56</v>
      </c>
      <c r="I27" s="2">
        <v>2408.56</v>
      </c>
      <c r="J27" s="100">
        <f t="shared" si="0"/>
        <v>1966660.8900000001</v>
      </c>
      <c r="K27" s="2"/>
      <c r="L27" s="3"/>
      <c r="M27" s="108"/>
      <c r="N27" s="108"/>
      <c r="O27" s="2">
        <v>67736.479999999996</v>
      </c>
      <c r="P27" s="3"/>
    </row>
    <row r="28" spans="1:16" x14ac:dyDescent="0.3">
      <c r="A28">
        <v>30200</v>
      </c>
      <c r="B28" s="2">
        <v>88435.45</v>
      </c>
      <c r="C28" s="2">
        <v>181118.25</v>
      </c>
      <c r="D28" s="2">
        <v>1814.08</v>
      </c>
      <c r="E28" s="2">
        <v>1814.08</v>
      </c>
      <c r="F28" s="2">
        <v>32296.09</v>
      </c>
      <c r="G28" s="2">
        <v>68762.929999999993</v>
      </c>
      <c r="H28" s="2">
        <v>662.49</v>
      </c>
      <c r="I28" s="2">
        <v>662.49</v>
      </c>
      <c r="J28" s="100">
        <f t="shared" si="0"/>
        <v>254834.31999999992</v>
      </c>
      <c r="K28" s="2"/>
      <c r="L28" s="3"/>
      <c r="M28" s="108"/>
      <c r="N28" s="108"/>
      <c r="O28" s="2">
        <v>7906.69</v>
      </c>
      <c r="P28" s="3"/>
    </row>
    <row r="29" spans="1:16" x14ac:dyDescent="0.3">
      <c r="A29">
        <v>30300</v>
      </c>
      <c r="B29" s="2">
        <v>695333.53</v>
      </c>
      <c r="C29" s="2">
        <v>1448799.81</v>
      </c>
      <c r="D29" s="2">
        <v>14263.17</v>
      </c>
      <c r="E29" s="2">
        <v>14263.17</v>
      </c>
      <c r="F29" s="2">
        <v>52701.48</v>
      </c>
      <c r="G29" s="2">
        <v>112645.91</v>
      </c>
      <c r="H29" s="2">
        <v>1081.06</v>
      </c>
      <c r="I29" s="2">
        <v>1081.06</v>
      </c>
      <c r="J29" s="100">
        <f t="shared" si="0"/>
        <v>1592134.18</v>
      </c>
      <c r="K29" s="2"/>
      <c r="L29" s="3"/>
      <c r="M29" s="108"/>
      <c r="N29" s="108"/>
      <c r="O29" s="2">
        <v>37431.29</v>
      </c>
      <c r="P29" s="3"/>
    </row>
    <row r="30" spans="1:16" x14ac:dyDescent="0.3">
      <c r="A30">
        <v>30400</v>
      </c>
      <c r="B30" s="2">
        <v>75325.05</v>
      </c>
      <c r="C30" s="2">
        <v>153802.16</v>
      </c>
      <c r="D30" s="2">
        <v>1545.14</v>
      </c>
      <c r="E30" s="2">
        <v>1545.14</v>
      </c>
      <c r="F30" s="2">
        <v>1606.31</v>
      </c>
      <c r="G30" s="2">
        <v>3433.4</v>
      </c>
      <c r="H30" s="2">
        <v>32.96</v>
      </c>
      <c r="I30" s="2">
        <v>32.96</v>
      </c>
      <c r="J30" s="100">
        <f t="shared" si="0"/>
        <v>160391.76</v>
      </c>
      <c r="K30" s="2"/>
      <c r="L30" s="3"/>
      <c r="M30" s="108"/>
      <c r="N30" s="108"/>
      <c r="O30" s="2">
        <v>7200.47</v>
      </c>
      <c r="P30" s="3"/>
    </row>
    <row r="31" spans="1:16" x14ac:dyDescent="0.3">
      <c r="A31">
        <v>30500</v>
      </c>
      <c r="B31" s="2">
        <v>356793.48</v>
      </c>
      <c r="C31" s="2">
        <v>728587.5</v>
      </c>
      <c r="D31" s="2">
        <v>7318.78</v>
      </c>
      <c r="E31" s="2">
        <v>7318.78</v>
      </c>
      <c r="F31" s="2">
        <v>0</v>
      </c>
      <c r="G31" s="2">
        <v>0</v>
      </c>
      <c r="H31" s="2">
        <v>0</v>
      </c>
      <c r="I31" s="2">
        <v>0</v>
      </c>
      <c r="J31" s="100">
        <f t="shared" si="0"/>
        <v>743225.06</v>
      </c>
      <c r="K31" s="2"/>
      <c r="L31" s="3"/>
      <c r="M31" s="108"/>
      <c r="N31" s="108"/>
      <c r="O31" s="2">
        <v>34002.22</v>
      </c>
      <c r="P31" s="3"/>
    </row>
    <row r="32" spans="1:16" x14ac:dyDescent="0.3">
      <c r="A32">
        <v>30600</v>
      </c>
      <c r="B32" s="2">
        <v>96754.51</v>
      </c>
      <c r="C32" s="2">
        <v>201907.82</v>
      </c>
      <c r="D32" s="2">
        <v>1984.68</v>
      </c>
      <c r="E32" s="2">
        <v>1984.68</v>
      </c>
      <c r="F32" s="2">
        <v>14864.47</v>
      </c>
      <c r="G32" s="2">
        <v>31771.81</v>
      </c>
      <c r="H32" s="2">
        <v>304.92</v>
      </c>
      <c r="I32" s="2">
        <v>304.92</v>
      </c>
      <c r="J32" s="100">
        <f t="shared" si="0"/>
        <v>238258.83000000002</v>
      </c>
      <c r="K32" s="2"/>
      <c r="L32" s="3"/>
      <c r="M32" s="108"/>
      <c r="N32" s="108"/>
      <c r="O32" s="2">
        <v>4898.95</v>
      </c>
      <c r="P32" s="3"/>
    </row>
    <row r="33" spans="1:16" x14ac:dyDescent="0.3">
      <c r="A33">
        <v>30700</v>
      </c>
      <c r="B33" s="2">
        <v>0</v>
      </c>
      <c r="C33" s="2">
        <v>0</v>
      </c>
      <c r="D33" s="2">
        <v>0</v>
      </c>
      <c r="E33" s="2">
        <v>0</v>
      </c>
      <c r="F33" s="2">
        <v>0</v>
      </c>
      <c r="G33" s="2">
        <v>0</v>
      </c>
      <c r="H33" s="2">
        <v>0</v>
      </c>
      <c r="I33" s="2">
        <v>0</v>
      </c>
      <c r="J33" s="100">
        <f t="shared" si="0"/>
        <v>0</v>
      </c>
      <c r="K33" s="2"/>
      <c r="L33" s="3"/>
      <c r="M33" s="108"/>
      <c r="N33" s="108"/>
      <c r="O33" s="2">
        <v>1034.93</v>
      </c>
      <c r="P33" s="3"/>
    </row>
    <row r="34" spans="1:16" x14ac:dyDescent="0.3">
      <c r="A34">
        <v>30800</v>
      </c>
      <c r="B34" s="2">
        <v>4499.99</v>
      </c>
      <c r="C34" s="2">
        <v>9140.7999999999993</v>
      </c>
      <c r="D34" s="2">
        <v>92.32</v>
      </c>
      <c r="E34" s="2">
        <v>92.32</v>
      </c>
      <c r="F34" s="2">
        <v>7337.51</v>
      </c>
      <c r="G34" s="2">
        <v>15683.32</v>
      </c>
      <c r="H34" s="2">
        <v>150.52000000000001</v>
      </c>
      <c r="I34" s="2">
        <v>150.52000000000001</v>
      </c>
      <c r="J34" s="100">
        <f t="shared" si="0"/>
        <v>25309.799999999996</v>
      </c>
      <c r="K34" s="2"/>
      <c r="L34" s="3"/>
      <c r="M34" s="108"/>
      <c r="N34" s="108"/>
      <c r="O34" s="2">
        <v>477.68</v>
      </c>
      <c r="P34" s="3"/>
    </row>
    <row r="35" spans="1:16" x14ac:dyDescent="0.3">
      <c r="A35">
        <v>30900</v>
      </c>
      <c r="B35" s="2">
        <v>0</v>
      </c>
      <c r="C35" s="2">
        <v>0</v>
      </c>
      <c r="D35" s="2">
        <v>0</v>
      </c>
      <c r="E35" s="2">
        <v>0</v>
      </c>
      <c r="F35" s="2">
        <v>0</v>
      </c>
      <c r="G35" s="2">
        <v>0</v>
      </c>
      <c r="H35" s="2">
        <v>0</v>
      </c>
      <c r="I35" s="2">
        <v>0</v>
      </c>
      <c r="J35" s="100">
        <f t="shared" si="0"/>
        <v>0</v>
      </c>
      <c r="K35" s="2"/>
      <c r="L35" s="3"/>
      <c r="M35" s="108"/>
      <c r="N35" s="108"/>
      <c r="O35" s="2">
        <v>0</v>
      </c>
      <c r="P35" s="3"/>
    </row>
    <row r="36" spans="1:16" x14ac:dyDescent="0.3">
      <c r="A36">
        <v>31100</v>
      </c>
      <c r="B36" s="2">
        <v>0</v>
      </c>
      <c r="C36" s="2">
        <v>0</v>
      </c>
      <c r="D36" s="2">
        <v>0</v>
      </c>
      <c r="E36" s="2">
        <v>0</v>
      </c>
      <c r="F36" s="2">
        <v>75.03</v>
      </c>
      <c r="G36" s="2">
        <v>160.36000000000001</v>
      </c>
      <c r="H36" s="2">
        <v>1.54</v>
      </c>
      <c r="I36" s="2">
        <v>1.54</v>
      </c>
      <c r="J36" s="100">
        <f t="shared" si="0"/>
        <v>163.44</v>
      </c>
      <c r="K36" s="2"/>
      <c r="L36" s="3"/>
      <c r="M36" s="108"/>
      <c r="N36" s="108"/>
      <c r="O36" s="2">
        <v>0</v>
      </c>
      <c r="P36" s="3"/>
    </row>
    <row r="37" spans="1:16" x14ac:dyDescent="0.3">
      <c r="A37">
        <v>31102</v>
      </c>
      <c r="B37" s="2">
        <v>0</v>
      </c>
      <c r="C37" s="2">
        <v>-37.01</v>
      </c>
      <c r="D37" s="2">
        <v>0</v>
      </c>
      <c r="E37" s="2">
        <v>0</v>
      </c>
      <c r="F37" s="2">
        <v>234</v>
      </c>
      <c r="G37" s="2">
        <v>500.17</v>
      </c>
      <c r="H37" s="2">
        <v>4.8</v>
      </c>
      <c r="I37" s="2">
        <v>4.8</v>
      </c>
      <c r="J37" s="100">
        <f t="shared" si="0"/>
        <v>472.76</v>
      </c>
      <c r="K37" s="2"/>
      <c r="L37" s="3"/>
      <c r="M37" s="108"/>
      <c r="N37" s="108"/>
      <c r="O37" s="2">
        <v>37.01</v>
      </c>
      <c r="P37" s="3"/>
    </row>
    <row r="38" spans="1:16" x14ac:dyDescent="0.3">
      <c r="A38">
        <v>31104</v>
      </c>
      <c r="B38" s="2">
        <v>43115.519999999997</v>
      </c>
      <c r="C38" s="2">
        <v>89450.59</v>
      </c>
      <c r="D38" s="2">
        <v>884.43</v>
      </c>
      <c r="E38" s="2">
        <v>884.43</v>
      </c>
      <c r="F38" s="2">
        <v>11653.67</v>
      </c>
      <c r="G38" s="2">
        <v>24909</v>
      </c>
      <c r="H38" s="2">
        <v>239.04</v>
      </c>
      <c r="I38" s="2">
        <v>239.04</v>
      </c>
      <c r="J38" s="100">
        <f t="shared" si="0"/>
        <v>116606.52999999997</v>
      </c>
      <c r="K38" s="2"/>
      <c r="L38" s="3"/>
      <c r="M38" s="108"/>
      <c r="N38" s="108"/>
      <c r="O38" s="2">
        <v>2706.09</v>
      </c>
      <c r="P38" s="3"/>
    </row>
    <row r="39" spans="1:16" x14ac:dyDescent="0.3">
      <c r="A39">
        <v>31105</v>
      </c>
      <c r="B39" s="2">
        <v>14132.72</v>
      </c>
      <c r="C39" s="2">
        <v>28967.52</v>
      </c>
      <c r="D39" s="2">
        <v>289.91000000000003</v>
      </c>
      <c r="E39" s="2">
        <v>289.91000000000003</v>
      </c>
      <c r="F39" s="2">
        <v>0</v>
      </c>
      <c r="G39" s="2">
        <v>0</v>
      </c>
      <c r="H39" s="2">
        <v>0</v>
      </c>
      <c r="I39" s="2">
        <v>0</v>
      </c>
      <c r="J39" s="100">
        <f t="shared" si="0"/>
        <v>29547.34</v>
      </c>
      <c r="K39" s="2"/>
      <c r="L39" s="3"/>
      <c r="M39" s="108"/>
      <c r="N39" s="108"/>
      <c r="O39" s="2">
        <v>1240.01</v>
      </c>
      <c r="P39" s="3"/>
    </row>
    <row r="40" spans="1:16" x14ac:dyDescent="0.3">
      <c r="A40">
        <v>31107</v>
      </c>
      <c r="B40" s="2">
        <v>0</v>
      </c>
      <c r="C40" s="2">
        <v>0</v>
      </c>
      <c r="D40" s="2">
        <v>0</v>
      </c>
      <c r="E40" s="2">
        <v>0</v>
      </c>
      <c r="F40" s="2">
        <v>17982.03</v>
      </c>
      <c r="G40" s="2">
        <v>36776.01</v>
      </c>
      <c r="H40" s="2">
        <v>368.86</v>
      </c>
      <c r="I40" s="2">
        <v>368.86</v>
      </c>
      <c r="J40" s="100">
        <f t="shared" si="0"/>
        <v>37513.730000000003</v>
      </c>
      <c r="K40" s="2"/>
      <c r="L40" s="3"/>
      <c r="M40" s="108"/>
      <c r="N40" s="108"/>
      <c r="O40" s="2">
        <v>0</v>
      </c>
      <c r="P40" s="3"/>
    </row>
    <row r="41" spans="1:16" x14ac:dyDescent="0.3">
      <c r="A41">
        <v>31108</v>
      </c>
      <c r="B41" s="2">
        <v>37662.68</v>
      </c>
      <c r="C41" s="2">
        <v>67902.850000000006</v>
      </c>
      <c r="D41" s="2">
        <v>772.55</v>
      </c>
      <c r="E41" s="2">
        <v>772.55</v>
      </c>
      <c r="F41" s="2">
        <v>22409.360000000001</v>
      </c>
      <c r="G41" s="2">
        <v>47898.67</v>
      </c>
      <c r="H41" s="2">
        <v>459.69</v>
      </c>
      <c r="I41" s="2">
        <v>459.69</v>
      </c>
      <c r="J41" s="100">
        <f t="shared" si="0"/>
        <v>118266.00000000001</v>
      </c>
      <c r="K41" s="2"/>
      <c r="L41" s="3"/>
      <c r="M41" s="108"/>
      <c r="N41" s="108"/>
      <c r="O41" s="2">
        <v>12598.84</v>
      </c>
      <c r="P41" s="3"/>
    </row>
    <row r="42" spans="1:16" x14ac:dyDescent="0.3">
      <c r="A42">
        <v>31113</v>
      </c>
      <c r="B42" s="2">
        <v>0</v>
      </c>
      <c r="C42" s="2">
        <v>-41.6</v>
      </c>
      <c r="D42" s="2">
        <v>0</v>
      </c>
      <c r="E42" s="2">
        <v>0</v>
      </c>
      <c r="F42" s="2">
        <v>754.73</v>
      </c>
      <c r="G42" s="2">
        <v>1613.19</v>
      </c>
      <c r="H42" s="2">
        <v>15.48</v>
      </c>
      <c r="I42" s="2">
        <v>15.48</v>
      </c>
      <c r="J42" s="100">
        <f t="shared" si="0"/>
        <v>1602.5500000000002</v>
      </c>
      <c r="K42" s="2"/>
      <c r="L42" s="3"/>
      <c r="M42" s="108"/>
      <c r="N42" s="108"/>
      <c r="O42" s="2">
        <v>41.6</v>
      </c>
      <c r="P42" s="3"/>
    </row>
    <row r="43" spans="1:16" x14ac:dyDescent="0.3">
      <c r="A43">
        <v>31121</v>
      </c>
      <c r="B43" s="2">
        <v>0</v>
      </c>
      <c r="C43" s="2">
        <v>0</v>
      </c>
      <c r="D43" s="2">
        <v>0</v>
      </c>
      <c r="E43" s="2">
        <v>0</v>
      </c>
      <c r="F43" s="2">
        <v>1091.05</v>
      </c>
      <c r="G43" s="2">
        <v>2331.9899999999998</v>
      </c>
      <c r="H43" s="2">
        <v>22.38</v>
      </c>
      <c r="I43" s="2">
        <v>22.38</v>
      </c>
      <c r="J43" s="100">
        <f t="shared" si="0"/>
        <v>2376.75</v>
      </c>
      <c r="K43" s="2"/>
      <c r="L43" s="3"/>
      <c r="M43" s="108"/>
      <c r="N43" s="108"/>
      <c r="O43" s="2">
        <v>0</v>
      </c>
      <c r="P43" s="3"/>
    </row>
    <row r="44" spans="1:16" x14ac:dyDescent="0.3">
      <c r="A44">
        <v>31123</v>
      </c>
      <c r="B44" s="2">
        <v>29912.25</v>
      </c>
      <c r="C44" s="2">
        <v>60920.61</v>
      </c>
      <c r="D44" s="2">
        <v>613.57000000000005</v>
      </c>
      <c r="E44" s="2">
        <v>613.57000000000005</v>
      </c>
      <c r="F44" s="2">
        <v>35259.26</v>
      </c>
      <c r="G44" s="2">
        <v>75364.490000000005</v>
      </c>
      <c r="H44" s="2">
        <v>723.28</v>
      </c>
      <c r="I44" s="2">
        <v>723.28</v>
      </c>
      <c r="J44" s="100">
        <f t="shared" si="0"/>
        <v>138958.79999999999</v>
      </c>
      <c r="K44" s="2"/>
      <c r="L44" s="3"/>
      <c r="M44" s="108"/>
      <c r="N44" s="108"/>
      <c r="O44" s="2">
        <v>3015.11</v>
      </c>
      <c r="P44" s="3"/>
    </row>
    <row r="45" spans="1:16" x14ac:dyDescent="0.3">
      <c r="A45">
        <v>31124</v>
      </c>
      <c r="B45" s="2">
        <v>36465.769999999997</v>
      </c>
      <c r="C45" s="2">
        <v>75550.73</v>
      </c>
      <c r="D45" s="2">
        <v>747.99</v>
      </c>
      <c r="E45" s="2">
        <v>747.99</v>
      </c>
      <c r="F45" s="2">
        <v>17218.55</v>
      </c>
      <c r="G45" s="2">
        <v>36803.47</v>
      </c>
      <c r="H45" s="2">
        <v>353.2</v>
      </c>
      <c r="I45" s="2">
        <v>353.2</v>
      </c>
      <c r="J45" s="100">
        <f t="shared" si="0"/>
        <v>114556.58000000003</v>
      </c>
      <c r="K45" s="2"/>
      <c r="L45" s="3"/>
      <c r="M45" s="108"/>
      <c r="N45" s="108"/>
      <c r="O45" s="2">
        <v>2393.0500000000002</v>
      </c>
      <c r="P45" s="3"/>
    </row>
    <row r="46" spans="1:16" x14ac:dyDescent="0.3">
      <c r="A46">
        <v>31126</v>
      </c>
      <c r="B46" s="2">
        <v>0</v>
      </c>
      <c r="C46" s="2">
        <v>-179.23</v>
      </c>
      <c r="D46" s="2">
        <v>0</v>
      </c>
      <c r="E46" s="2">
        <v>0</v>
      </c>
      <c r="F46" s="2">
        <v>83.85</v>
      </c>
      <c r="G46" s="2">
        <v>179.23</v>
      </c>
      <c r="H46" s="2">
        <v>1.72</v>
      </c>
      <c r="I46" s="2">
        <v>1.72</v>
      </c>
      <c r="J46" s="100">
        <f t="shared" si="0"/>
        <v>3.4399999999999977</v>
      </c>
      <c r="K46" s="2"/>
      <c r="L46" s="3"/>
      <c r="M46" s="108"/>
      <c r="N46" s="108"/>
      <c r="O46" s="2">
        <v>932.97</v>
      </c>
      <c r="P46" s="3"/>
    </row>
    <row r="47" spans="1:16" x14ac:dyDescent="0.3">
      <c r="A47">
        <v>31138</v>
      </c>
      <c r="B47" s="2">
        <v>22320.240000000002</v>
      </c>
      <c r="C47" s="2">
        <v>45048.5</v>
      </c>
      <c r="D47" s="2">
        <v>457.86</v>
      </c>
      <c r="E47" s="2">
        <v>457.86</v>
      </c>
      <c r="F47" s="2">
        <v>3222.86</v>
      </c>
      <c r="G47" s="2">
        <v>6888.67</v>
      </c>
      <c r="H47" s="2">
        <v>66.12</v>
      </c>
      <c r="I47" s="2">
        <v>66.12</v>
      </c>
      <c r="J47" s="100">
        <f t="shared" si="0"/>
        <v>52985.130000000005</v>
      </c>
      <c r="K47" s="2"/>
      <c r="L47" s="3"/>
      <c r="M47" s="108"/>
      <c r="N47" s="108"/>
      <c r="O47" s="2">
        <v>2659.76</v>
      </c>
      <c r="P47" s="3"/>
    </row>
    <row r="48" spans="1:16" x14ac:dyDescent="0.3">
      <c r="A48">
        <v>31140</v>
      </c>
      <c r="B48" s="2">
        <v>50242.11</v>
      </c>
      <c r="C48" s="2">
        <v>103444.52</v>
      </c>
      <c r="D48" s="2">
        <v>1030.6500000000001</v>
      </c>
      <c r="E48" s="2">
        <v>1030.6500000000001</v>
      </c>
      <c r="F48" s="2">
        <v>9910.7800000000007</v>
      </c>
      <c r="G48" s="2">
        <v>21183.83</v>
      </c>
      <c r="H48" s="2">
        <v>203.28</v>
      </c>
      <c r="I48" s="2">
        <v>203.28</v>
      </c>
      <c r="J48" s="100">
        <f t="shared" si="0"/>
        <v>127096.20999999999</v>
      </c>
      <c r="K48" s="2"/>
      <c r="L48" s="3"/>
      <c r="M48" s="108"/>
      <c r="N48" s="108"/>
      <c r="O48" s="2">
        <v>3944.34</v>
      </c>
      <c r="P48" s="3"/>
    </row>
    <row r="49" spans="1:16" x14ac:dyDescent="0.3">
      <c r="A49">
        <v>31142</v>
      </c>
      <c r="B49" s="2">
        <v>25320.14</v>
      </c>
      <c r="C49" s="2">
        <v>53732.86</v>
      </c>
      <c r="D49" s="2">
        <v>519.41</v>
      </c>
      <c r="E49" s="2">
        <v>519.41</v>
      </c>
      <c r="F49" s="2">
        <v>1118.29</v>
      </c>
      <c r="G49" s="2">
        <v>2390.25</v>
      </c>
      <c r="H49" s="2">
        <v>22.94</v>
      </c>
      <c r="I49" s="2">
        <v>22.94</v>
      </c>
      <c r="J49" s="100">
        <f t="shared" si="0"/>
        <v>57207.810000000012</v>
      </c>
      <c r="K49" s="2"/>
      <c r="L49" s="3"/>
      <c r="M49" s="108"/>
      <c r="N49" s="108"/>
      <c r="O49" s="2">
        <v>387.41</v>
      </c>
      <c r="P49" s="3"/>
    </row>
    <row r="50" spans="1:16" x14ac:dyDescent="0.3">
      <c r="A50">
        <v>31143</v>
      </c>
      <c r="B50" s="2">
        <v>0</v>
      </c>
      <c r="C50" s="2">
        <v>-318.54000000000002</v>
      </c>
      <c r="D50" s="2">
        <v>0</v>
      </c>
      <c r="E50" s="2">
        <v>0</v>
      </c>
      <c r="F50" s="2">
        <v>149.04</v>
      </c>
      <c r="G50" s="2">
        <v>318.54000000000002</v>
      </c>
      <c r="H50" s="2">
        <v>3.06</v>
      </c>
      <c r="I50" s="2">
        <v>3.06</v>
      </c>
      <c r="J50" s="100">
        <f t="shared" si="0"/>
        <v>6.1200000000000045</v>
      </c>
      <c r="K50" s="2"/>
      <c r="L50" s="3"/>
      <c r="M50" s="108"/>
      <c r="N50" s="108"/>
      <c r="O50" s="2">
        <v>1562.36</v>
      </c>
      <c r="P50" s="3"/>
    </row>
    <row r="51" spans="1:16" x14ac:dyDescent="0.3">
      <c r="A51">
        <v>31146</v>
      </c>
      <c r="B51" s="2">
        <v>11590.47</v>
      </c>
      <c r="C51" s="2">
        <v>23044.42</v>
      </c>
      <c r="D51" s="2">
        <v>237.75</v>
      </c>
      <c r="E51" s="2">
        <v>237.75</v>
      </c>
      <c r="F51" s="2">
        <v>10539.5</v>
      </c>
      <c r="G51" s="2">
        <v>22527.57</v>
      </c>
      <c r="H51" s="2">
        <v>216.19</v>
      </c>
      <c r="I51" s="2">
        <v>216.19</v>
      </c>
      <c r="J51" s="100">
        <f t="shared" si="0"/>
        <v>46479.87</v>
      </c>
      <c r="K51" s="2"/>
      <c r="L51" s="3"/>
      <c r="M51" s="108"/>
      <c r="N51" s="108"/>
      <c r="O51" s="2">
        <v>1729.52</v>
      </c>
      <c r="P51" s="3"/>
    </row>
    <row r="52" spans="1:16" x14ac:dyDescent="0.3">
      <c r="A52">
        <v>31200</v>
      </c>
      <c r="B52" s="2">
        <v>0</v>
      </c>
      <c r="C52" s="2">
        <v>-52.73</v>
      </c>
      <c r="D52" s="2">
        <v>0</v>
      </c>
      <c r="E52" s="2">
        <v>0</v>
      </c>
      <c r="F52" s="2">
        <v>8336.3799999999992</v>
      </c>
      <c r="G52" s="2">
        <v>17818.560000000001</v>
      </c>
      <c r="H52" s="2">
        <v>171.01</v>
      </c>
      <c r="I52" s="2">
        <v>171.01</v>
      </c>
      <c r="J52" s="100">
        <f t="shared" si="0"/>
        <v>18107.849999999999</v>
      </c>
      <c r="K52" s="2"/>
      <c r="L52" s="3"/>
      <c r="M52" s="108"/>
      <c r="N52" s="108"/>
      <c r="O52" s="2">
        <v>52.73</v>
      </c>
      <c r="P52" s="3"/>
    </row>
    <row r="53" spans="1:16" x14ac:dyDescent="0.3">
      <c r="A53">
        <v>31300</v>
      </c>
      <c r="B53" s="2">
        <v>52985.69</v>
      </c>
      <c r="C53" s="2">
        <v>108052.75</v>
      </c>
      <c r="D53" s="2">
        <v>1086.8699999999999</v>
      </c>
      <c r="E53" s="2">
        <v>1086.8699999999999</v>
      </c>
      <c r="F53" s="2">
        <v>0</v>
      </c>
      <c r="G53" s="2">
        <v>0</v>
      </c>
      <c r="H53" s="2">
        <v>0</v>
      </c>
      <c r="I53" s="2">
        <v>0</v>
      </c>
      <c r="J53" s="100">
        <f t="shared" si="0"/>
        <v>110226.48999999999</v>
      </c>
      <c r="K53" s="2"/>
      <c r="L53" s="3"/>
      <c r="M53" s="108"/>
      <c r="N53" s="108"/>
      <c r="O53" s="2">
        <v>5200.5600000000004</v>
      </c>
      <c r="P53" s="3"/>
    </row>
    <row r="54" spans="1:16" x14ac:dyDescent="0.3">
      <c r="A54">
        <v>31400</v>
      </c>
      <c r="B54" s="2">
        <v>174143.78</v>
      </c>
      <c r="C54" s="2">
        <v>358851.93</v>
      </c>
      <c r="D54" s="2">
        <v>3572.18</v>
      </c>
      <c r="E54" s="2">
        <v>3572.18</v>
      </c>
      <c r="F54" s="2">
        <v>14208.21</v>
      </c>
      <c r="G54" s="2">
        <v>30369.08</v>
      </c>
      <c r="H54" s="2">
        <v>291.44</v>
      </c>
      <c r="I54" s="2">
        <v>291.44</v>
      </c>
      <c r="J54" s="100">
        <f t="shared" si="0"/>
        <v>396948.25</v>
      </c>
      <c r="K54" s="2"/>
      <c r="L54" s="3"/>
      <c r="M54" s="108"/>
      <c r="N54" s="108"/>
      <c r="O54" s="2">
        <v>20458.73</v>
      </c>
      <c r="P54" s="3"/>
    </row>
    <row r="55" spans="1:16" x14ac:dyDescent="0.3">
      <c r="A55">
        <v>31600</v>
      </c>
      <c r="B55" s="2">
        <v>63132.06</v>
      </c>
      <c r="C55" s="2">
        <v>129446.8</v>
      </c>
      <c r="D55" s="2">
        <v>1295.06</v>
      </c>
      <c r="E55" s="2">
        <v>1295.06</v>
      </c>
      <c r="F55" s="2">
        <v>11310.69</v>
      </c>
      <c r="G55" s="2">
        <v>24175.88</v>
      </c>
      <c r="H55" s="2">
        <v>232.01</v>
      </c>
      <c r="I55" s="2">
        <v>232.01</v>
      </c>
      <c r="J55" s="100">
        <f t="shared" si="0"/>
        <v>156676.82000000004</v>
      </c>
      <c r="K55" s="2"/>
      <c r="L55" s="3"/>
      <c r="M55" s="108"/>
      <c r="N55" s="108"/>
      <c r="O55" s="2">
        <v>5494.09</v>
      </c>
      <c r="P55" s="3"/>
    </row>
    <row r="56" spans="1:16" x14ac:dyDescent="0.3">
      <c r="A56">
        <v>31700</v>
      </c>
      <c r="B56" s="2">
        <v>226573.86</v>
      </c>
      <c r="C56" s="2">
        <v>461959.16</v>
      </c>
      <c r="D56" s="2">
        <v>4647.63</v>
      </c>
      <c r="E56" s="2">
        <v>4647.63</v>
      </c>
      <c r="F56" s="2">
        <v>32013.4</v>
      </c>
      <c r="G56" s="2">
        <v>68426.73</v>
      </c>
      <c r="H56" s="2">
        <v>656.71</v>
      </c>
      <c r="I56" s="2">
        <v>656.71</v>
      </c>
      <c r="J56" s="100">
        <f t="shared" si="0"/>
        <v>540994.56999999995</v>
      </c>
      <c r="K56" s="2"/>
      <c r="L56" s="3"/>
      <c r="M56" s="108"/>
      <c r="N56" s="108"/>
      <c r="O56" s="2">
        <v>22327.29</v>
      </c>
      <c r="P56" s="3"/>
    </row>
    <row r="57" spans="1:16" x14ac:dyDescent="0.3">
      <c r="A57">
        <v>40100</v>
      </c>
      <c r="B57" s="2">
        <v>51382.71</v>
      </c>
      <c r="C57" s="2">
        <v>101054.47</v>
      </c>
      <c r="D57" s="2">
        <v>1054.01</v>
      </c>
      <c r="E57" s="2">
        <v>1054.01</v>
      </c>
      <c r="F57" s="2">
        <v>29824.35</v>
      </c>
      <c r="G57" s="2">
        <v>63747.16</v>
      </c>
      <c r="H57" s="2">
        <v>611.74</v>
      </c>
      <c r="I57" s="2">
        <v>611.74</v>
      </c>
      <c r="J57" s="100">
        <f t="shared" si="0"/>
        <v>168133.12999999998</v>
      </c>
      <c r="K57" s="2"/>
      <c r="L57" s="3"/>
      <c r="M57" s="108"/>
      <c r="N57" s="108"/>
      <c r="O57" s="2">
        <v>8772.75</v>
      </c>
      <c r="P57" s="3"/>
    </row>
    <row r="58" spans="1:16" x14ac:dyDescent="0.3">
      <c r="A58">
        <v>40200</v>
      </c>
      <c r="B58" s="2">
        <v>543423.36</v>
      </c>
      <c r="C58" s="2">
        <v>1083849.27</v>
      </c>
      <c r="D58" s="2">
        <v>11147.09</v>
      </c>
      <c r="E58" s="2">
        <v>11147.09</v>
      </c>
      <c r="F58" s="2">
        <v>45159.59</v>
      </c>
      <c r="G58" s="2">
        <v>96525.36</v>
      </c>
      <c r="H58" s="2">
        <v>926.35</v>
      </c>
      <c r="I58" s="2">
        <v>926.35</v>
      </c>
      <c r="J58" s="100">
        <f t="shared" si="0"/>
        <v>1204521.5100000005</v>
      </c>
      <c r="K58" s="2"/>
      <c r="L58" s="3"/>
      <c r="M58" s="108"/>
      <c r="N58" s="108"/>
      <c r="O58" s="2">
        <v>79386.880000000005</v>
      </c>
      <c r="P58" s="3"/>
    </row>
    <row r="59" spans="1:16" x14ac:dyDescent="0.3">
      <c r="A59">
        <v>40700</v>
      </c>
      <c r="B59" s="2">
        <v>2508443.65</v>
      </c>
      <c r="C59" s="2">
        <v>5172548.03</v>
      </c>
      <c r="D59" s="2">
        <v>51455.35</v>
      </c>
      <c r="E59" s="2">
        <v>51455.35</v>
      </c>
      <c r="F59" s="2">
        <v>87464.82</v>
      </c>
      <c r="G59" s="2">
        <v>186949.99</v>
      </c>
      <c r="H59" s="2">
        <v>1794.13</v>
      </c>
      <c r="I59" s="2">
        <v>1794.13</v>
      </c>
      <c r="J59" s="100">
        <f t="shared" si="0"/>
        <v>5465996.9799999995</v>
      </c>
      <c r="K59" s="2"/>
      <c r="L59" s="3"/>
      <c r="M59" s="108"/>
      <c r="N59" s="108"/>
      <c r="O59" s="2">
        <v>189084.99</v>
      </c>
      <c r="P59" s="3"/>
    </row>
    <row r="60" spans="1:16" x14ac:dyDescent="0.3">
      <c r="A60">
        <v>40900</v>
      </c>
      <c r="B60" s="2">
        <v>26472839.75</v>
      </c>
      <c r="C60" s="2">
        <v>54645999.619999997</v>
      </c>
      <c r="D60" s="2">
        <v>543032.5</v>
      </c>
      <c r="E60" s="2">
        <v>543032.5</v>
      </c>
      <c r="F60" s="2">
        <v>956059.28</v>
      </c>
      <c r="G60" s="2">
        <v>2043514.64</v>
      </c>
      <c r="H60" s="2">
        <v>19611.43</v>
      </c>
      <c r="I60" s="2">
        <v>19611.43</v>
      </c>
      <c r="J60" s="100">
        <f t="shared" si="0"/>
        <v>57814802.119999997</v>
      </c>
      <c r="K60" s="2"/>
      <c r="L60" s="3"/>
      <c r="M60" s="108"/>
      <c r="N60" s="108"/>
      <c r="O60" s="2">
        <v>1940987.99</v>
      </c>
      <c r="P60" s="3"/>
    </row>
    <row r="61" spans="1:16" x14ac:dyDescent="0.3">
      <c r="A61">
        <v>41400</v>
      </c>
      <c r="B61" s="2">
        <v>5891446.6900000004</v>
      </c>
      <c r="C61" s="2">
        <v>12126707.74</v>
      </c>
      <c r="D61" s="2">
        <v>120848.79</v>
      </c>
      <c r="E61" s="2">
        <v>120848.79</v>
      </c>
      <c r="F61" s="2">
        <v>57907.85</v>
      </c>
      <c r="G61" s="2">
        <v>123773.9</v>
      </c>
      <c r="H61" s="2">
        <v>1187.8399999999999</v>
      </c>
      <c r="I61" s="2">
        <v>1187.8399999999999</v>
      </c>
      <c r="J61" s="100">
        <f t="shared" si="0"/>
        <v>12494554.899999999</v>
      </c>
      <c r="K61" s="2"/>
      <c r="L61" s="3"/>
      <c r="M61" s="108"/>
      <c r="N61" s="108"/>
      <c r="O61" s="2">
        <v>470079.63</v>
      </c>
      <c r="P61" s="3"/>
    </row>
    <row r="62" spans="1:16" x14ac:dyDescent="0.3">
      <c r="A62">
        <v>41600</v>
      </c>
      <c r="B62" s="2">
        <v>0</v>
      </c>
      <c r="C62" s="2">
        <v>0</v>
      </c>
      <c r="D62" s="2">
        <v>0</v>
      </c>
      <c r="E62" s="2">
        <v>0</v>
      </c>
      <c r="F62" s="2">
        <v>0</v>
      </c>
      <c r="G62" s="2">
        <v>0</v>
      </c>
      <c r="H62" s="2">
        <v>0</v>
      </c>
      <c r="I62" s="2">
        <v>0</v>
      </c>
      <c r="J62" s="100">
        <f t="shared" si="0"/>
        <v>0</v>
      </c>
      <c r="K62" s="2"/>
      <c r="L62" s="3"/>
      <c r="M62" s="108"/>
      <c r="N62" s="108"/>
      <c r="O62" s="2">
        <v>0</v>
      </c>
      <c r="P62" s="3"/>
    </row>
    <row r="63" spans="1:16" x14ac:dyDescent="0.3">
      <c r="A63">
        <v>41700</v>
      </c>
      <c r="B63" s="2">
        <v>0</v>
      </c>
      <c r="C63" s="2">
        <v>-400.97</v>
      </c>
      <c r="D63" s="2">
        <v>0</v>
      </c>
      <c r="E63" s="2">
        <v>0</v>
      </c>
      <c r="F63" s="2">
        <v>187.6</v>
      </c>
      <c r="G63" s="2">
        <v>400.97</v>
      </c>
      <c r="H63" s="2">
        <v>3.85</v>
      </c>
      <c r="I63" s="2">
        <v>3.85</v>
      </c>
      <c r="J63" s="100">
        <f t="shared" si="0"/>
        <v>7.6999999999999886</v>
      </c>
      <c r="K63" s="2"/>
      <c r="L63" s="3"/>
      <c r="M63" s="108"/>
      <c r="N63" s="108"/>
      <c r="O63" s="2">
        <v>1221.57</v>
      </c>
      <c r="P63" s="3"/>
    </row>
    <row r="64" spans="1:16" x14ac:dyDescent="0.3">
      <c r="A64">
        <v>41800</v>
      </c>
      <c r="B64" s="2">
        <v>0</v>
      </c>
      <c r="C64" s="2">
        <v>0</v>
      </c>
      <c r="D64" s="2">
        <v>0</v>
      </c>
      <c r="E64" s="2">
        <v>0</v>
      </c>
      <c r="F64" s="2">
        <v>0</v>
      </c>
      <c r="G64" s="2">
        <v>0</v>
      </c>
      <c r="H64" s="2">
        <v>0</v>
      </c>
      <c r="I64" s="2">
        <v>0</v>
      </c>
      <c r="J64" s="100">
        <f t="shared" si="0"/>
        <v>0</v>
      </c>
      <c r="K64" s="2"/>
      <c r="L64" s="3"/>
      <c r="M64" s="108"/>
      <c r="N64" s="108"/>
      <c r="O64" s="2">
        <v>0</v>
      </c>
      <c r="P64" s="3"/>
    </row>
    <row r="65" spans="1:16" x14ac:dyDescent="0.3">
      <c r="A65">
        <v>42000</v>
      </c>
      <c r="B65" s="2">
        <v>13847.75</v>
      </c>
      <c r="C65" s="2">
        <v>29598.639999999999</v>
      </c>
      <c r="D65" s="2">
        <v>284.04000000000002</v>
      </c>
      <c r="E65" s="2">
        <v>284.04000000000002</v>
      </c>
      <c r="F65" s="2">
        <v>4837.1899999999996</v>
      </c>
      <c r="G65" s="2">
        <v>10339.120000000001</v>
      </c>
      <c r="H65" s="2">
        <v>99.24</v>
      </c>
      <c r="I65" s="2">
        <v>99.24</v>
      </c>
      <c r="J65" s="100">
        <f t="shared" si="0"/>
        <v>40704.32</v>
      </c>
      <c r="K65" s="2"/>
      <c r="L65" s="3"/>
      <c r="M65" s="108"/>
      <c r="N65" s="108"/>
      <c r="O65" s="2">
        <v>0</v>
      </c>
      <c r="P65" s="3"/>
    </row>
    <row r="66" spans="1:16" x14ac:dyDescent="0.3">
      <c r="A66">
        <v>42200</v>
      </c>
      <c r="B66" s="2">
        <v>336322.97</v>
      </c>
      <c r="C66" s="2">
        <v>690445.16</v>
      </c>
      <c r="D66" s="2">
        <v>6898.96</v>
      </c>
      <c r="E66" s="2">
        <v>6898.96</v>
      </c>
      <c r="F66" s="2">
        <v>63578.22</v>
      </c>
      <c r="G66" s="2">
        <v>135869.64000000001</v>
      </c>
      <c r="H66" s="2">
        <v>1304.1500000000001</v>
      </c>
      <c r="I66" s="2">
        <v>1304.1500000000001</v>
      </c>
      <c r="J66" s="100">
        <f t="shared" si="0"/>
        <v>842721.02</v>
      </c>
      <c r="K66" s="2"/>
      <c r="L66" s="3"/>
      <c r="M66" s="108"/>
      <c r="N66" s="108"/>
      <c r="O66" s="2">
        <v>28197.58</v>
      </c>
      <c r="P66" s="3"/>
    </row>
    <row r="67" spans="1:16" x14ac:dyDescent="0.3">
      <c r="A67">
        <v>50100</v>
      </c>
      <c r="B67" s="2">
        <v>271150.56</v>
      </c>
      <c r="C67" s="2">
        <v>557807.81000000006</v>
      </c>
      <c r="D67" s="2">
        <v>5562.02</v>
      </c>
      <c r="E67" s="2">
        <v>5562.02</v>
      </c>
      <c r="F67" s="2">
        <v>60609.69</v>
      </c>
      <c r="G67" s="2">
        <v>129549.22</v>
      </c>
      <c r="H67" s="2">
        <v>1243.29</v>
      </c>
      <c r="I67" s="2">
        <v>1243.29</v>
      </c>
      <c r="J67" s="100">
        <f t="shared" si="0"/>
        <v>700967.65000000014</v>
      </c>
      <c r="K67" s="2"/>
      <c r="L67" s="3"/>
      <c r="M67" s="108"/>
      <c r="N67" s="108"/>
      <c r="O67" s="2">
        <v>21760.19</v>
      </c>
      <c r="P67" s="3"/>
    </row>
    <row r="68" spans="1:16" x14ac:dyDescent="0.3">
      <c r="A68">
        <v>50200</v>
      </c>
      <c r="B68" s="2">
        <v>500952.76</v>
      </c>
      <c r="C68" s="2">
        <v>1032698.04</v>
      </c>
      <c r="D68" s="2">
        <v>10275.790000000001</v>
      </c>
      <c r="E68" s="2">
        <v>10275.790000000001</v>
      </c>
      <c r="F68" s="2">
        <v>11855.04</v>
      </c>
      <c r="G68" s="2">
        <v>25339.27</v>
      </c>
      <c r="H68" s="2">
        <v>243.17</v>
      </c>
      <c r="I68" s="2">
        <v>243.17</v>
      </c>
      <c r="J68" s="100">
        <f t="shared" ref="J68:J131" si="1">SUM(C68:I68)-F68</f>
        <v>1079075.23</v>
      </c>
      <c r="K68" s="2"/>
      <c r="L68" s="3"/>
      <c r="M68" s="108"/>
      <c r="N68" s="108"/>
      <c r="O68" s="2">
        <v>38731.29</v>
      </c>
      <c r="P68" s="3"/>
    </row>
    <row r="69" spans="1:16" x14ac:dyDescent="0.3">
      <c r="A69">
        <v>50400</v>
      </c>
      <c r="B69" s="2">
        <v>0</v>
      </c>
      <c r="C69" s="2">
        <v>0</v>
      </c>
      <c r="D69" s="2">
        <v>0</v>
      </c>
      <c r="E69" s="2">
        <v>0</v>
      </c>
      <c r="F69" s="2">
        <v>0</v>
      </c>
      <c r="G69" s="2">
        <v>0</v>
      </c>
      <c r="H69" s="2">
        <v>0</v>
      </c>
      <c r="I69" s="2">
        <v>0</v>
      </c>
      <c r="J69" s="100">
        <f t="shared" si="1"/>
        <v>0</v>
      </c>
      <c r="K69" s="2"/>
      <c r="L69" s="3"/>
      <c r="M69" s="108"/>
      <c r="N69" s="108"/>
      <c r="O69" s="2">
        <v>0</v>
      </c>
      <c r="P69" s="3"/>
    </row>
    <row r="70" spans="1:16" x14ac:dyDescent="0.3">
      <c r="A70">
        <v>50501</v>
      </c>
      <c r="B70" s="2">
        <v>0</v>
      </c>
      <c r="C70" s="2">
        <v>0</v>
      </c>
      <c r="D70" s="2">
        <v>0</v>
      </c>
      <c r="E70" s="2">
        <v>0</v>
      </c>
      <c r="F70" s="2">
        <v>0</v>
      </c>
      <c r="G70" s="2">
        <v>0</v>
      </c>
      <c r="H70" s="2">
        <v>0</v>
      </c>
      <c r="I70" s="2">
        <v>0</v>
      </c>
      <c r="J70" s="100">
        <f t="shared" si="1"/>
        <v>0</v>
      </c>
      <c r="K70" s="2"/>
      <c r="L70" s="3"/>
      <c r="M70" s="108"/>
      <c r="N70" s="108"/>
      <c r="O70" s="2">
        <v>0</v>
      </c>
      <c r="P70" s="3"/>
    </row>
    <row r="71" spans="1:16" x14ac:dyDescent="0.3">
      <c r="A71">
        <v>51200</v>
      </c>
      <c r="B71" s="2">
        <v>0</v>
      </c>
      <c r="C71" s="2">
        <v>0</v>
      </c>
      <c r="D71" s="2">
        <v>0</v>
      </c>
      <c r="E71" s="2">
        <v>0</v>
      </c>
      <c r="F71" s="2">
        <v>0</v>
      </c>
      <c r="G71" s="2">
        <v>0</v>
      </c>
      <c r="H71" s="2">
        <v>0</v>
      </c>
      <c r="I71" s="2">
        <v>0</v>
      </c>
      <c r="J71" s="100">
        <f t="shared" si="1"/>
        <v>0</v>
      </c>
      <c r="K71" s="2"/>
      <c r="L71" s="3"/>
      <c r="M71" s="108"/>
      <c r="N71" s="108"/>
      <c r="O71" s="2">
        <v>119.82</v>
      </c>
      <c r="P71" s="3"/>
    </row>
    <row r="72" spans="1:16" x14ac:dyDescent="0.3">
      <c r="A72">
        <v>51300</v>
      </c>
      <c r="B72" s="2">
        <v>986399.13</v>
      </c>
      <c r="C72" s="2">
        <v>2056909.06</v>
      </c>
      <c r="D72" s="2">
        <v>20233.62</v>
      </c>
      <c r="E72" s="2">
        <v>20233.62</v>
      </c>
      <c r="F72" s="2">
        <v>16288.46</v>
      </c>
      <c r="G72" s="2">
        <v>34815.599999999999</v>
      </c>
      <c r="H72" s="2">
        <v>334.1</v>
      </c>
      <c r="I72" s="2">
        <v>334.1</v>
      </c>
      <c r="J72" s="100">
        <f t="shared" si="1"/>
        <v>2132860.1000000006</v>
      </c>
      <c r="K72" s="2"/>
      <c r="L72" s="3"/>
      <c r="M72" s="108"/>
      <c r="N72" s="108"/>
      <c r="O72" s="2">
        <v>51452.78</v>
      </c>
      <c r="P72" s="3"/>
    </row>
    <row r="73" spans="1:16" x14ac:dyDescent="0.3">
      <c r="A73">
        <v>51400</v>
      </c>
      <c r="B73" s="2">
        <v>341834.73</v>
      </c>
      <c r="C73" s="2">
        <v>702401.26</v>
      </c>
      <c r="D73" s="2">
        <v>7012.08</v>
      </c>
      <c r="E73" s="2">
        <v>7012.08</v>
      </c>
      <c r="F73" s="2">
        <v>61660.59</v>
      </c>
      <c r="G73" s="2">
        <v>131794.45000000001</v>
      </c>
      <c r="H73" s="2">
        <v>1264.8900000000001</v>
      </c>
      <c r="I73" s="2">
        <v>1264.8900000000001</v>
      </c>
      <c r="J73" s="100">
        <f t="shared" si="1"/>
        <v>850749.65</v>
      </c>
      <c r="K73" s="2"/>
      <c r="L73" s="3"/>
      <c r="M73" s="108"/>
      <c r="N73" s="108"/>
      <c r="O73" s="2">
        <v>28244.92</v>
      </c>
      <c r="P73" s="3"/>
    </row>
    <row r="74" spans="1:16" x14ac:dyDescent="0.3">
      <c r="A74">
        <v>51500</v>
      </c>
      <c r="B74" s="2">
        <v>0</v>
      </c>
      <c r="C74" s="2">
        <v>0</v>
      </c>
      <c r="D74" s="2">
        <v>0</v>
      </c>
      <c r="E74" s="2">
        <v>0</v>
      </c>
      <c r="F74" s="2">
        <v>0</v>
      </c>
      <c r="G74" s="2">
        <v>0</v>
      </c>
      <c r="H74" s="2">
        <v>0</v>
      </c>
      <c r="I74" s="2">
        <v>0</v>
      </c>
      <c r="J74" s="100">
        <f t="shared" si="1"/>
        <v>0</v>
      </c>
      <c r="K74" s="2"/>
      <c r="L74" s="3"/>
      <c r="M74" s="108"/>
      <c r="N74" s="108"/>
      <c r="O74" s="2">
        <v>290.69</v>
      </c>
      <c r="P74" s="3"/>
    </row>
    <row r="75" spans="1:16" x14ac:dyDescent="0.3">
      <c r="A75">
        <v>51600</v>
      </c>
      <c r="B75" s="2">
        <v>0</v>
      </c>
      <c r="C75" s="2">
        <v>0</v>
      </c>
      <c r="D75" s="2">
        <v>0</v>
      </c>
      <c r="E75" s="2">
        <v>0</v>
      </c>
      <c r="F75" s="2">
        <v>0</v>
      </c>
      <c r="G75" s="2">
        <v>0</v>
      </c>
      <c r="H75" s="2">
        <v>0</v>
      </c>
      <c r="I75" s="2">
        <v>0</v>
      </c>
      <c r="J75" s="100">
        <f t="shared" si="1"/>
        <v>0</v>
      </c>
      <c r="K75" s="2"/>
      <c r="L75" s="3"/>
      <c r="M75" s="108"/>
      <c r="N75" s="108"/>
      <c r="O75" s="2">
        <v>0</v>
      </c>
      <c r="P75" s="3"/>
    </row>
    <row r="76" spans="1:16" x14ac:dyDescent="0.3">
      <c r="A76">
        <v>51700</v>
      </c>
      <c r="B76" s="2">
        <v>0</v>
      </c>
      <c r="C76" s="2">
        <v>-3931.89</v>
      </c>
      <c r="D76" s="2">
        <v>0</v>
      </c>
      <c r="E76" s="2">
        <v>0</v>
      </c>
      <c r="F76" s="2">
        <v>51998.94</v>
      </c>
      <c r="G76" s="2">
        <v>111144.67</v>
      </c>
      <c r="H76" s="2">
        <v>1066.6500000000001</v>
      </c>
      <c r="I76" s="2">
        <v>1066.6500000000001</v>
      </c>
      <c r="J76" s="100">
        <f t="shared" si="1"/>
        <v>109346.07999999999</v>
      </c>
      <c r="K76" s="2"/>
      <c r="L76" s="3"/>
      <c r="M76" s="108"/>
      <c r="N76" s="108"/>
      <c r="O76" s="2">
        <v>3931.89</v>
      </c>
      <c r="P76" s="3"/>
    </row>
    <row r="77" spans="1:16" x14ac:dyDescent="0.3">
      <c r="A77">
        <v>51800</v>
      </c>
      <c r="B77" s="2">
        <v>2196008.9900000002</v>
      </c>
      <c r="C77" s="2">
        <v>4567795.7300000004</v>
      </c>
      <c r="D77" s="2">
        <v>45045.919999999998</v>
      </c>
      <c r="E77" s="2">
        <v>45045.919999999998</v>
      </c>
      <c r="F77" s="2">
        <v>8188.33</v>
      </c>
      <c r="G77" s="2">
        <v>17502.03</v>
      </c>
      <c r="H77" s="2">
        <v>167.95</v>
      </c>
      <c r="I77" s="2">
        <v>167.95</v>
      </c>
      <c r="J77" s="100">
        <f t="shared" si="1"/>
        <v>4675725.5000000009</v>
      </c>
      <c r="K77" s="2"/>
      <c r="L77" s="3"/>
      <c r="M77" s="108"/>
      <c r="N77" s="108"/>
      <c r="O77" s="2">
        <v>126039.74</v>
      </c>
      <c r="P77" s="3"/>
    </row>
    <row r="78" spans="1:16" x14ac:dyDescent="0.3">
      <c r="A78">
        <v>51902</v>
      </c>
      <c r="B78" s="2">
        <v>0</v>
      </c>
      <c r="C78" s="2">
        <v>0</v>
      </c>
      <c r="D78" s="2">
        <v>0</v>
      </c>
      <c r="E78" s="2">
        <v>0</v>
      </c>
      <c r="F78" s="2">
        <v>0</v>
      </c>
      <c r="G78" s="2">
        <v>0</v>
      </c>
      <c r="H78" s="2">
        <v>0</v>
      </c>
      <c r="I78" s="2">
        <v>0</v>
      </c>
      <c r="J78" s="100">
        <f t="shared" si="1"/>
        <v>0</v>
      </c>
      <c r="K78" s="2"/>
      <c r="L78" s="3"/>
      <c r="M78" s="108"/>
      <c r="N78" s="108"/>
      <c r="O78" s="2">
        <v>0</v>
      </c>
      <c r="P78" s="3"/>
    </row>
    <row r="79" spans="1:16" x14ac:dyDescent="0.3">
      <c r="A79">
        <v>52000</v>
      </c>
      <c r="B79" s="2">
        <v>0</v>
      </c>
      <c r="C79" s="2">
        <v>0</v>
      </c>
      <c r="D79" s="2">
        <v>0</v>
      </c>
      <c r="E79" s="2">
        <v>0</v>
      </c>
      <c r="F79" s="2">
        <v>0</v>
      </c>
      <c r="G79" s="2">
        <v>0</v>
      </c>
      <c r="H79" s="2">
        <v>0</v>
      </c>
      <c r="I79" s="2">
        <v>0</v>
      </c>
      <c r="J79" s="100">
        <f t="shared" si="1"/>
        <v>0</v>
      </c>
      <c r="K79" s="2"/>
      <c r="L79" s="3"/>
      <c r="M79" s="108"/>
      <c r="N79" s="108"/>
      <c r="O79" s="2">
        <v>0</v>
      </c>
      <c r="P79" s="3"/>
    </row>
    <row r="80" spans="1:16" x14ac:dyDescent="0.3">
      <c r="A80">
        <v>52200</v>
      </c>
      <c r="B80" s="2">
        <v>0</v>
      </c>
      <c r="C80" s="2">
        <v>-191.77</v>
      </c>
      <c r="D80" s="2">
        <v>0</v>
      </c>
      <c r="E80" s="2">
        <v>0</v>
      </c>
      <c r="F80" s="2">
        <v>8688.51</v>
      </c>
      <c r="G80" s="2">
        <v>18571.009999999998</v>
      </c>
      <c r="H80" s="2">
        <v>178.22</v>
      </c>
      <c r="I80" s="2">
        <v>178.22</v>
      </c>
      <c r="J80" s="100">
        <f t="shared" si="1"/>
        <v>18735.68</v>
      </c>
      <c r="K80" s="2"/>
      <c r="L80" s="3"/>
      <c r="M80" s="108"/>
      <c r="N80" s="108"/>
      <c r="O80" s="2">
        <v>191.77</v>
      </c>
      <c r="P80" s="3"/>
    </row>
    <row r="81" spans="1:16" x14ac:dyDescent="0.3">
      <c r="A81">
        <v>52600</v>
      </c>
      <c r="B81" s="2">
        <v>0</v>
      </c>
      <c r="C81" s="2">
        <v>0</v>
      </c>
      <c r="D81" s="2">
        <v>0</v>
      </c>
      <c r="E81" s="2">
        <v>0</v>
      </c>
      <c r="F81" s="2">
        <v>0</v>
      </c>
      <c r="G81" s="2">
        <v>0</v>
      </c>
      <c r="H81" s="2">
        <v>0</v>
      </c>
      <c r="I81" s="2">
        <v>0</v>
      </c>
      <c r="J81" s="100">
        <f t="shared" si="1"/>
        <v>0</v>
      </c>
      <c r="K81" s="2"/>
      <c r="L81" s="3"/>
      <c r="M81" s="108"/>
      <c r="N81" s="108"/>
      <c r="O81" s="2">
        <v>0</v>
      </c>
      <c r="P81" s="3"/>
    </row>
    <row r="82" spans="1:16" x14ac:dyDescent="0.3">
      <c r="A82">
        <v>53000</v>
      </c>
      <c r="B82" s="2">
        <v>544.05999999999995</v>
      </c>
      <c r="C82" s="2">
        <v>1162.8800000000001</v>
      </c>
      <c r="D82" s="2">
        <v>11.16</v>
      </c>
      <c r="E82" s="2">
        <v>11.16</v>
      </c>
      <c r="F82" s="2">
        <v>0</v>
      </c>
      <c r="G82" s="2">
        <v>0</v>
      </c>
      <c r="H82" s="2">
        <v>0</v>
      </c>
      <c r="I82" s="2">
        <v>0</v>
      </c>
      <c r="J82" s="100">
        <f t="shared" si="1"/>
        <v>1185.2000000000003</v>
      </c>
      <c r="K82" s="2"/>
      <c r="L82" s="3"/>
      <c r="M82" s="108"/>
      <c r="N82" s="108"/>
      <c r="O82" s="2">
        <v>0</v>
      </c>
      <c r="P82" s="3"/>
    </row>
    <row r="83" spans="1:16" x14ac:dyDescent="0.3">
      <c r="A83">
        <v>53300</v>
      </c>
      <c r="B83" s="2">
        <v>0</v>
      </c>
      <c r="C83" s="2">
        <v>0</v>
      </c>
      <c r="D83" s="2">
        <v>0</v>
      </c>
      <c r="E83" s="2">
        <v>0</v>
      </c>
      <c r="F83" s="2">
        <v>0</v>
      </c>
      <c r="G83" s="2">
        <v>0</v>
      </c>
      <c r="H83" s="2">
        <v>0</v>
      </c>
      <c r="I83" s="2">
        <v>0</v>
      </c>
      <c r="J83" s="100">
        <f t="shared" si="1"/>
        <v>0</v>
      </c>
      <c r="K83" s="2"/>
      <c r="L83" s="3"/>
      <c r="M83" s="108"/>
      <c r="N83" s="108"/>
      <c r="O83" s="2">
        <v>0</v>
      </c>
      <c r="P83" s="3"/>
    </row>
    <row r="84" spans="1:16" x14ac:dyDescent="0.3">
      <c r="A84">
        <v>53900</v>
      </c>
      <c r="B84" s="2">
        <v>0</v>
      </c>
      <c r="C84" s="2">
        <v>0</v>
      </c>
      <c r="D84" s="2">
        <v>0</v>
      </c>
      <c r="E84" s="2">
        <v>0</v>
      </c>
      <c r="F84" s="2">
        <v>0</v>
      </c>
      <c r="G84" s="2">
        <v>0</v>
      </c>
      <c r="H84" s="2">
        <v>0</v>
      </c>
      <c r="I84" s="2">
        <v>0</v>
      </c>
      <c r="J84" s="100">
        <f t="shared" si="1"/>
        <v>0</v>
      </c>
      <c r="K84" s="2"/>
      <c r="L84" s="3"/>
      <c r="M84" s="108"/>
      <c r="N84" s="108"/>
      <c r="O84" s="2">
        <v>0</v>
      </c>
      <c r="P84" s="3"/>
    </row>
    <row r="85" spans="1:16" x14ac:dyDescent="0.3">
      <c r="A85">
        <v>54100</v>
      </c>
      <c r="B85" s="2">
        <v>0</v>
      </c>
      <c r="C85" s="2">
        <v>0</v>
      </c>
      <c r="D85" s="2">
        <v>0</v>
      </c>
      <c r="E85" s="2">
        <v>0</v>
      </c>
      <c r="F85" s="2">
        <v>0</v>
      </c>
      <c r="G85" s="2">
        <v>0</v>
      </c>
      <c r="H85" s="2">
        <v>0</v>
      </c>
      <c r="I85" s="2">
        <v>0</v>
      </c>
      <c r="J85" s="100">
        <f t="shared" si="1"/>
        <v>0</v>
      </c>
      <c r="K85" s="2"/>
      <c r="L85" s="3"/>
      <c r="M85" s="108"/>
      <c r="N85" s="108"/>
      <c r="O85" s="2">
        <v>227.71</v>
      </c>
      <c r="P85" s="3"/>
    </row>
    <row r="86" spans="1:16" x14ac:dyDescent="0.3">
      <c r="A86">
        <v>54200</v>
      </c>
      <c r="B86" s="2">
        <v>7088974.9400000004</v>
      </c>
      <c r="C86" s="2">
        <v>14677274.65</v>
      </c>
      <c r="D86" s="2">
        <v>145415.47</v>
      </c>
      <c r="E86" s="2">
        <v>145415.47</v>
      </c>
      <c r="F86" s="2">
        <v>390314.79</v>
      </c>
      <c r="G86" s="2">
        <v>834270.45</v>
      </c>
      <c r="H86" s="2">
        <v>8006.29</v>
      </c>
      <c r="I86" s="2">
        <v>8006.29</v>
      </c>
      <c r="J86" s="100">
        <f t="shared" si="1"/>
        <v>15818388.619999999</v>
      </c>
      <c r="K86" s="2"/>
      <c r="L86" s="3"/>
      <c r="M86" s="108"/>
      <c r="N86" s="108"/>
      <c r="O86" s="2">
        <v>484270.88</v>
      </c>
      <c r="P86" s="3"/>
    </row>
    <row r="87" spans="1:16" x14ac:dyDescent="0.3">
      <c r="A87">
        <v>54300</v>
      </c>
      <c r="B87" s="2">
        <v>19300.150000000001</v>
      </c>
      <c r="C87" s="2">
        <v>38810.83</v>
      </c>
      <c r="D87" s="2">
        <v>395.87</v>
      </c>
      <c r="E87" s="2">
        <v>395.87</v>
      </c>
      <c r="F87" s="2">
        <v>12694.56</v>
      </c>
      <c r="G87" s="2">
        <v>27133.68</v>
      </c>
      <c r="H87" s="2">
        <v>260.39999999999998</v>
      </c>
      <c r="I87" s="2">
        <v>260.39999999999998</v>
      </c>
      <c r="J87" s="100">
        <f t="shared" si="1"/>
        <v>67257.049999999988</v>
      </c>
      <c r="K87" s="2"/>
      <c r="L87" s="3"/>
      <c r="M87" s="108"/>
      <c r="N87" s="108"/>
      <c r="O87" s="2">
        <v>2441.9899999999998</v>
      </c>
      <c r="P87" s="3"/>
    </row>
    <row r="88" spans="1:16" x14ac:dyDescent="0.3">
      <c r="A88">
        <v>54400</v>
      </c>
      <c r="B88" s="2">
        <v>0</v>
      </c>
      <c r="C88" s="2">
        <v>0</v>
      </c>
      <c r="D88" s="2">
        <v>0</v>
      </c>
      <c r="E88" s="2">
        <v>0</v>
      </c>
      <c r="F88" s="2">
        <v>0</v>
      </c>
      <c r="G88" s="2">
        <v>0</v>
      </c>
      <c r="H88" s="2">
        <v>0</v>
      </c>
      <c r="I88" s="2">
        <v>0</v>
      </c>
      <c r="J88" s="100">
        <f t="shared" si="1"/>
        <v>0</v>
      </c>
      <c r="K88" s="2"/>
      <c r="L88" s="3"/>
      <c r="M88" s="108"/>
      <c r="N88" s="108"/>
      <c r="O88" s="2">
        <v>0</v>
      </c>
      <c r="P88" s="3"/>
    </row>
    <row r="89" spans="1:16" x14ac:dyDescent="0.3">
      <c r="A89">
        <v>60100</v>
      </c>
      <c r="B89" s="2">
        <v>0</v>
      </c>
      <c r="C89" s="2">
        <v>0</v>
      </c>
      <c r="D89" s="2">
        <v>0</v>
      </c>
      <c r="E89" s="2">
        <v>0</v>
      </c>
      <c r="F89" s="2">
        <v>0</v>
      </c>
      <c r="G89" s="2">
        <v>0</v>
      </c>
      <c r="H89" s="2">
        <v>0</v>
      </c>
      <c r="I89" s="2">
        <v>0</v>
      </c>
      <c r="J89" s="100">
        <f t="shared" si="1"/>
        <v>0</v>
      </c>
      <c r="K89" s="2"/>
      <c r="L89" s="3"/>
      <c r="M89" s="108"/>
      <c r="N89" s="108"/>
      <c r="O89" s="2">
        <v>0</v>
      </c>
      <c r="P89" s="3"/>
    </row>
    <row r="90" spans="1:16" x14ac:dyDescent="0.3">
      <c r="A90">
        <v>60400</v>
      </c>
      <c r="B90" s="2">
        <v>0</v>
      </c>
      <c r="C90" s="2">
        <v>0</v>
      </c>
      <c r="D90" s="2">
        <v>0</v>
      </c>
      <c r="E90" s="2">
        <v>0</v>
      </c>
      <c r="F90" s="2">
        <v>19043.060000000001</v>
      </c>
      <c r="G90" s="2">
        <v>40703.360000000001</v>
      </c>
      <c r="H90" s="2">
        <v>390.63</v>
      </c>
      <c r="I90" s="2">
        <v>390.63</v>
      </c>
      <c r="J90" s="100">
        <f t="shared" si="1"/>
        <v>41484.619999999995</v>
      </c>
      <c r="K90" s="2"/>
      <c r="L90" s="3"/>
      <c r="M90" s="108"/>
      <c r="N90" s="108"/>
      <c r="O90" s="2">
        <v>0</v>
      </c>
      <c r="P90" s="3"/>
    </row>
    <row r="91" spans="1:16" x14ac:dyDescent="0.3">
      <c r="A91">
        <v>60500</v>
      </c>
      <c r="B91" s="2">
        <v>0</v>
      </c>
      <c r="C91" s="2">
        <v>0</v>
      </c>
      <c r="D91" s="2">
        <v>0</v>
      </c>
      <c r="E91" s="2">
        <v>0</v>
      </c>
      <c r="F91" s="2">
        <v>0</v>
      </c>
      <c r="G91" s="2">
        <v>0</v>
      </c>
      <c r="H91" s="2">
        <v>0</v>
      </c>
      <c r="I91" s="2">
        <v>0</v>
      </c>
      <c r="J91" s="100">
        <f t="shared" si="1"/>
        <v>0</v>
      </c>
      <c r="K91" s="2"/>
      <c r="L91" s="3"/>
      <c r="M91" s="108"/>
      <c r="N91" s="108"/>
      <c r="O91" s="2">
        <v>0</v>
      </c>
      <c r="P91" s="3"/>
    </row>
    <row r="92" spans="1:16" x14ac:dyDescent="0.3">
      <c r="A92">
        <v>60601</v>
      </c>
      <c r="B92" s="2">
        <v>238488.82</v>
      </c>
      <c r="C92" s="2">
        <v>508537.32</v>
      </c>
      <c r="D92" s="2">
        <v>4892.16</v>
      </c>
      <c r="E92" s="2">
        <v>4892.16</v>
      </c>
      <c r="F92" s="2">
        <v>224.01</v>
      </c>
      <c r="G92" s="2">
        <v>478.79</v>
      </c>
      <c r="H92" s="2">
        <v>4.5999999999999996</v>
      </c>
      <c r="I92" s="2">
        <v>4.5999999999999996</v>
      </c>
      <c r="J92" s="100">
        <f t="shared" si="1"/>
        <v>518809.62999999989</v>
      </c>
      <c r="K92" s="2"/>
      <c r="L92" s="3"/>
      <c r="M92" s="108"/>
      <c r="N92" s="108"/>
      <c r="O92" s="2">
        <v>1216.32</v>
      </c>
      <c r="P92" s="3"/>
    </row>
    <row r="93" spans="1:16" x14ac:dyDescent="0.3">
      <c r="A93">
        <v>60700</v>
      </c>
      <c r="B93" s="2">
        <v>71863.649999999994</v>
      </c>
      <c r="C93" s="2">
        <v>145699.04999999999</v>
      </c>
      <c r="D93" s="2">
        <v>1474.11</v>
      </c>
      <c r="E93" s="2">
        <v>1474.11</v>
      </c>
      <c r="F93" s="2">
        <v>0</v>
      </c>
      <c r="G93" s="2">
        <v>0</v>
      </c>
      <c r="H93" s="2">
        <v>0</v>
      </c>
      <c r="I93" s="2">
        <v>0</v>
      </c>
      <c r="J93" s="100">
        <f t="shared" si="1"/>
        <v>148647.26999999996</v>
      </c>
      <c r="K93" s="2"/>
      <c r="L93" s="3"/>
      <c r="M93" s="108"/>
      <c r="N93" s="108"/>
      <c r="O93" s="2">
        <v>7904.61</v>
      </c>
      <c r="P93" s="3"/>
    </row>
    <row r="94" spans="1:16" x14ac:dyDescent="0.3">
      <c r="A94">
        <v>60800</v>
      </c>
      <c r="B94" s="2">
        <v>0</v>
      </c>
      <c r="C94" s="2">
        <v>0</v>
      </c>
      <c r="D94" s="2">
        <v>0</v>
      </c>
      <c r="E94" s="2">
        <v>0</v>
      </c>
      <c r="F94" s="2">
        <v>0</v>
      </c>
      <c r="G94" s="2">
        <v>0</v>
      </c>
      <c r="H94" s="2">
        <v>0</v>
      </c>
      <c r="I94" s="2">
        <v>0</v>
      </c>
      <c r="J94" s="100">
        <f t="shared" si="1"/>
        <v>0</v>
      </c>
      <c r="K94" s="2"/>
      <c r="L94" s="3"/>
      <c r="M94" s="108"/>
      <c r="N94" s="108"/>
      <c r="O94" s="2">
        <v>0</v>
      </c>
      <c r="P94" s="3"/>
    </row>
    <row r="95" spans="1:16" x14ac:dyDescent="0.3">
      <c r="A95">
        <v>60900</v>
      </c>
      <c r="B95" s="2">
        <v>0</v>
      </c>
      <c r="C95" s="2">
        <v>0</v>
      </c>
      <c r="D95" s="2">
        <v>0</v>
      </c>
      <c r="E95" s="2">
        <v>0</v>
      </c>
      <c r="F95" s="2">
        <v>0</v>
      </c>
      <c r="G95" s="2">
        <v>0</v>
      </c>
      <c r="H95" s="2">
        <v>0</v>
      </c>
      <c r="I95" s="2">
        <v>0</v>
      </c>
      <c r="J95" s="100">
        <f t="shared" si="1"/>
        <v>0</v>
      </c>
      <c r="K95" s="2"/>
      <c r="L95" s="3"/>
      <c r="M95" s="108"/>
      <c r="N95" s="108"/>
      <c r="O95" s="2">
        <v>0</v>
      </c>
      <c r="P95" s="3"/>
    </row>
    <row r="96" spans="1:16" x14ac:dyDescent="0.3">
      <c r="A96">
        <v>61000</v>
      </c>
      <c r="B96" s="2">
        <v>1170</v>
      </c>
      <c r="C96" s="2">
        <v>-146.87</v>
      </c>
      <c r="D96" s="2">
        <v>24</v>
      </c>
      <c r="E96" s="2">
        <v>24</v>
      </c>
      <c r="F96" s="2">
        <v>18466.490000000002</v>
      </c>
      <c r="G96" s="2">
        <v>39470.980000000003</v>
      </c>
      <c r="H96" s="2">
        <v>378.82</v>
      </c>
      <c r="I96" s="2">
        <v>378.82</v>
      </c>
      <c r="J96" s="100">
        <f t="shared" si="1"/>
        <v>40129.75</v>
      </c>
      <c r="K96" s="2"/>
      <c r="L96" s="3"/>
      <c r="M96" s="108"/>
      <c r="N96" s="108"/>
      <c r="O96" s="2">
        <v>2647.67</v>
      </c>
      <c r="P96" s="3"/>
    </row>
    <row r="97" spans="1:16" x14ac:dyDescent="0.3">
      <c r="A97">
        <v>61200</v>
      </c>
      <c r="B97" s="2">
        <v>0</v>
      </c>
      <c r="C97" s="2">
        <v>0</v>
      </c>
      <c r="D97" s="2">
        <v>0</v>
      </c>
      <c r="E97" s="2">
        <v>0</v>
      </c>
      <c r="F97" s="2">
        <v>0</v>
      </c>
      <c r="G97" s="2">
        <v>0</v>
      </c>
      <c r="H97" s="2">
        <v>0</v>
      </c>
      <c r="I97" s="2">
        <v>0</v>
      </c>
      <c r="J97" s="100">
        <f t="shared" si="1"/>
        <v>0</v>
      </c>
      <c r="K97" s="2"/>
      <c r="L97" s="3"/>
      <c r="M97" s="108"/>
      <c r="N97" s="108"/>
      <c r="O97" s="2">
        <v>0</v>
      </c>
      <c r="P97" s="3"/>
    </row>
    <row r="98" spans="1:16" x14ac:dyDescent="0.3">
      <c r="A98">
        <v>62200</v>
      </c>
      <c r="B98" s="2">
        <v>0</v>
      </c>
      <c r="C98" s="2">
        <v>0</v>
      </c>
      <c r="D98" s="2">
        <v>0</v>
      </c>
      <c r="E98" s="2">
        <v>0</v>
      </c>
      <c r="F98" s="2">
        <v>0</v>
      </c>
      <c r="G98" s="2">
        <v>0</v>
      </c>
      <c r="H98" s="2">
        <v>0</v>
      </c>
      <c r="I98" s="2">
        <v>0</v>
      </c>
      <c r="J98" s="100">
        <f t="shared" si="1"/>
        <v>0</v>
      </c>
      <c r="K98" s="2"/>
      <c r="L98" s="3"/>
      <c r="M98" s="108"/>
      <c r="N98" s="108"/>
      <c r="O98" s="2">
        <v>0</v>
      </c>
      <c r="P98" s="3"/>
    </row>
    <row r="99" spans="1:16" x14ac:dyDescent="0.3">
      <c r="A99">
        <v>62500</v>
      </c>
      <c r="B99" s="2">
        <v>0</v>
      </c>
      <c r="C99" s="2">
        <v>0</v>
      </c>
      <c r="D99" s="2">
        <v>0</v>
      </c>
      <c r="E99" s="2">
        <v>0</v>
      </c>
      <c r="F99" s="2">
        <v>0</v>
      </c>
      <c r="G99" s="2">
        <v>0</v>
      </c>
      <c r="H99" s="2">
        <v>0</v>
      </c>
      <c r="I99" s="2">
        <v>0</v>
      </c>
      <c r="J99" s="100">
        <f t="shared" si="1"/>
        <v>0</v>
      </c>
      <c r="K99" s="2"/>
      <c r="L99" s="3"/>
      <c r="M99" s="108"/>
      <c r="N99" s="108"/>
      <c r="O99" s="2">
        <v>0</v>
      </c>
      <c r="P99" s="3"/>
    </row>
    <row r="100" spans="1:16" x14ac:dyDescent="0.3">
      <c r="A100">
        <v>62700</v>
      </c>
      <c r="B100" s="2">
        <v>0</v>
      </c>
      <c r="C100" s="2">
        <v>0</v>
      </c>
      <c r="D100" s="2">
        <v>0</v>
      </c>
      <c r="E100" s="2">
        <v>0</v>
      </c>
      <c r="F100" s="2">
        <v>0</v>
      </c>
      <c r="G100" s="2">
        <v>0</v>
      </c>
      <c r="H100" s="2">
        <v>0</v>
      </c>
      <c r="I100" s="2">
        <v>0</v>
      </c>
      <c r="J100" s="100">
        <f t="shared" si="1"/>
        <v>0</v>
      </c>
      <c r="K100" s="2"/>
      <c r="L100" s="3"/>
      <c r="M100" s="108"/>
      <c r="N100" s="108"/>
      <c r="O100" s="2">
        <v>0</v>
      </c>
      <c r="P100" s="3"/>
    </row>
    <row r="101" spans="1:16" x14ac:dyDescent="0.3">
      <c r="A101">
        <v>63000</v>
      </c>
      <c r="B101" s="2">
        <v>0</v>
      </c>
      <c r="C101" s="2">
        <v>0</v>
      </c>
      <c r="D101" s="2">
        <v>0</v>
      </c>
      <c r="E101" s="2">
        <v>0</v>
      </c>
      <c r="F101" s="2">
        <v>461.65</v>
      </c>
      <c r="G101" s="2">
        <v>986.74</v>
      </c>
      <c r="H101" s="2">
        <v>9.4700000000000006</v>
      </c>
      <c r="I101" s="2">
        <v>9.4700000000000006</v>
      </c>
      <c r="J101" s="100">
        <f t="shared" si="1"/>
        <v>1005.68</v>
      </c>
      <c r="K101" s="2"/>
      <c r="L101" s="3"/>
      <c r="M101" s="108"/>
      <c r="N101" s="108"/>
      <c r="O101" s="2">
        <v>0</v>
      </c>
      <c r="P101" s="3"/>
    </row>
    <row r="102" spans="1:16" x14ac:dyDescent="0.3">
      <c r="A102">
        <v>63500</v>
      </c>
      <c r="B102" s="2">
        <v>0</v>
      </c>
      <c r="C102" s="2">
        <v>0</v>
      </c>
      <c r="D102" s="2">
        <v>0</v>
      </c>
      <c r="E102" s="2">
        <v>0</v>
      </c>
      <c r="F102" s="2">
        <v>0</v>
      </c>
      <c r="G102" s="2">
        <v>0</v>
      </c>
      <c r="H102" s="2">
        <v>0</v>
      </c>
      <c r="I102" s="2">
        <v>0</v>
      </c>
      <c r="J102" s="100">
        <f t="shared" si="1"/>
        <v>0</v>
      </c>
      <c r="K102" s="2"/>
      <c r="L102" s="3"/>
      <c r="M102" s="108"/>
      <c r="N102" s="108"/>
      <c r="O102" s="2">
        <v>545.79</v>
      </c>
      <c r="P102" s="3"/>
    </row>
    <row r="103" spans="1:16" x14ac:dyDescent="0.3">
      <c r="A103">
        <v>63700</v>
      </c>
      <c r="B103" s="2">
        <v>9778.91</v>
      </c>
      <c r="C103" s="2">
        <v>20296.38</v>
      </c>
      <c r="D103" s="2">
        <v>200.6</v>
      </c>
      <c r="E103" s="2">
        <v>200.6</v>
      </c>
      <c r="F103" s="2">
        <v>6205.54</v>
      </c>
      <c r="G103" s="2">
        <v>13263.86</v>
      </c>
      <c r="H103" s="2">
        <v>127.31</v>
      </c>
      <c r="I103" s="2">
        <v>127.31</v>
      </c>
      <c r="J103" s="100">
        <f t="shared" si="1"/>
        <v>34216.05999999999</v>
      </c>
      <c r="K103" s="2"/>
      <c r="L103" s="3"/>
      <c r="M103" s="108"/>
      <c r="N103" s="108"/>
      <c r="O103" s="2">
        <v>605.36</v>
      </c>
      <c r="P103" s="3"/>
    </row>
    <row r="104" spans="1:16" x14ac:dyDescent="0.3">
      <c r="A104">
        <v>63800</v>
      </c>
      <c r="B104" s="2">
        <v>0</v>
      </c>
      <c r="C104" s="2">
        <v>0</v>
      </c>
      <c r="D104" s="2">
        <v>0</v>
      </c>
      <c r="E104" s="2">
        <v>0</v>
      </c>
      <c r="F104" s="2">
        <v>0</v>
      </c>
      <c r="G104" s="2">
        <v>0</v>
      </c>
      <c r="H104" s="2">
        <v>0</v>
      </c>
      <c r="I104" s="2">
        <v>0</v>
      </c>
      <c r="J104" s="100">
        <f t="shared" si="1"/>
        <v>0</v>
      </c>
      <c r="K104" s="2"/>
      <c r="L104" s="3"/>
      <c r="M104" s="108"/>
      <c r="N104" s="108"/>
      <c r="O104" s="2">
        <v>0</v>
      </c>
      <c r="P104" s="3"/>
    </row>
    <row r="105" spans="1:16" x14ac:dyDescent="0.3">
      <c r="A105">
        <v>64100</v>
      </c>
      <c r="B105" s="2">
        <v>26299.58</v>
      </c>
      <c r="C105" s="2">
        <v>54186.59</v>
      </c>
      <c r="D105" s="2">
        <v>539.45000000000005</v>
      </c>
      <c r="E105" s="2">
        <v>539.45000000000005</v>
      </c>
      <c r="F105" s="2">
        <v>10754.04</v>
      </c>
      <c r="G105" s="2">
        <v>22986</v>
      </c>
      <c r="H105" s="2">
        <v>220.59</v>
      </c>
      <c r="I105" s="2">
        <v>220.59</v>
      </c>
      <c r="J105" s="100">
        <f t="shared" si="1"/>
        <v>78692.669999999984</v>
      </c>
      <c r="K105" s="2"/>
      <c r="L105" s="3"/>
      <c r="M105" s="108"/>
      <c r="N105" s="108"/>
      <c r="O105" s="2">
        <v>2027.42</v>
      </c>
      <c r="P105" s="3"/>
    </row>
    <row r="106" spans="1:16" x14ac:dyDescent="0.3">
      <c r="A106">
        <v>66600</v>
      </c>
      <c r="B106" s="2">
        <v>0</v>
      </c>
      <c r="C106" s="2">
        <v>0</v>
      </c>
      <c r="D106" s="2">
        <v>0</v>
      </c>
      <c r="E106" s="2">
        <v>0</v>
      </c>
      <c r="F106" s="2">
        <v>0</v>
      </c>
      <c r="G106" s="2">
        <v>0</v>
      </c>
      <c r="H106" s="2">
        <v>0</v>
      </c>
      <c r="I106" s="2">
        <v>0</v>
      </c>
      <c r="J106" s="100">
        <f t="shared" si="1"/>
        <v>0</v>
      </c>
      <c r="K106" s="2"/>
      <c r="L106" s="3"/>
      <c r="M106" s="108"/>
      <c r="N106" s="108"/>
      <c r="O106" s="2">
        <v>0</v>
      </c>
      <c r="P106" s="3"/>
    </row>
    <row r="107" spans="1:16" x14ac:dyDescent="0.3">
      <c r="A107">
        <v>67000</v>
      </c>
      <c r="B107" s="2">
        <v>0</v>
      </c>
      <c r="C107" s="2">
        <v>0</v>
      </c>
      <c r="D107" s="2">
        <v>0</v>
      </c>
      <c r="E107" s="2">
        <v>0</v>
      </c>
      <c r="F107" s="2">
        <v>0</v>
      </c>
      <c r="G107" s="2">
        <v>0</v>
      </c>
      <c r="H107" s="2">
        <v>0</v>
      </c>
      <c r="I107" s="2">
        <v>0</v>
      </c>
      <c r="J107" s="100">
        <f t="shared" si="1"/>
        <v>0</v>
      </c>
      <c r="K107" s="2"/>
      <c r="L107" s="3"/>
      <c r="M107" s="108"/>
      <c r="N107" s="108"/>
      <c r="O107" s="2">
        <v>0</v>
      </c>
      <c r="P107" s="3"/>
    </row>
    <row r="108" spans="1:16" x14ac:dyDescent="0.3">
      <c r="A108">
        <v>67100</v>
      </c>
      <c r="B108" s="2">
        <v>0</v>
      </c>
      <c r="C108" s="2">
        <v>-521.52</v>
      </c>
      <c r="D108" s="2">
        <v>0</v>
      </c>
      <c r="E108" s="2">
        <v>0</v>
      </c>
      <c r="F108" s="2">
        <v>10442.06</v>
      </c>
      <c r="G108" s="2">
        <v>22319.07</v>
      </c>
      <c r="H108" s="2">
        <v>214.19</v>
      </c>
      <c r="I108" s="2">
        <v>214.19</v>
      </c>
      <c r="J108" s="100">
        <f t="shared" si="1"/>
        <v>22225.93</v>
      </c>
      <c r="K108" s="2"/>
      <c r="L108" s="3"/>
      <c r="M108" s="108"/>
      <c r="N108" s="108"/>
      <c r="O108" s="2">
        <v>521.52</v>
      </c>
      <c r="P108" s="3"/>
    </row>
    <row r="109" spans="1:16" x14ac:dyDescent="0.3">
      <c r="A109">
        <v>67200</v>
      </c>
      <c r="B109" s="2">
        <v>0</v>
      </c>
      <c r="C109" s="2">
        <v>0</v>
      </c>
      <c r="D109" s="2">
        <v>0</v>
      </c>
      <c r="E109" s="2">
        <v>0</v>
      </c>
      <c r="F109" s="2">
        <v>0</v>
      </c>
      <c r="G109" s="2">
        <v>0</v>
      </c>
      <c r="H109" s="2">
        <v>0</v>
      </c>
      <c r="I109" s="2">
        <v>0</v>
      </c>
      <c r="J109" s="100">
        <f t="shared" si="1"/>
        <v>0</v>
      </c>
      <c r="K109" s="2"/>
      <c r="L109" s="3"/>
      <c r="M109" s="108"/>
      <c r="N109" s="108"/>
      <c r="O109" s="2">
        <v>0</v>
      </c>
      <c r="P109" s="3"/>
    </row>
    <row r="110" spans="1:16" x14ac:dyDescent="0.3">
      <c r="A110">
        <v>67300</v>
      </c>
      <c r="B110" s="2">
        <v>20946.23</v>
      </c>
      <c r="C110" s="2">
        <v>42487.33</v>
      </c>
      <c r="D110" s="2">
        <v>429.68</v>
      </c>
      <c r="E110" s="2">
        <v>429.68</v>
      </c>
      <c r="F110" s="2">
        <v>0</v>
      </c>
      <c r="G110" s="2">
        <v>0</v>
      </c>
      <c r="H110" s="2">
        <v>0</v>
      </c>
      <c r="I110" s="2">
        <v>0</v>
      </c>
      <c r="J110" s="100">
        <f t="shared" si="1"/>
        <v>43346.69</v>
      </c>
      <c r="K110" s="2"/>
      <c r="L110" s="3"/>
      <c r="M110" s="108"/>
      <c r="N110" s="108"/>
      <c r="O110" s="2">
        <v>2283.79</v>
      </c>
      <c r="P110" s="3"/>
    </row>
    <row r="111" spans="1:16" x14ac:dyDescent="0.3">
      <c r="A111">
        <v>67400</v>
      </c>
      <c r="B111" s="2">
        <v>0</v>
      </c>
      <c r="C111" s="2">
        <v>0</v>
      </c>
      <c r="D111" s="2">
        <v>0</v>
      </c>
      <c r="E111" s="2">
        <v>0</v>
      </c>
      <c r="F111" s="2">
        <v>0</v>
      </c>
      <c r="G111" s="2">
        <v>0</v>
      </c>
      <c r="H111" s="2">
        <v>0</v>
      </c>
      <c r="I111" s="2">
        <v>0</v>
      </c>
      <c r="J111" s="100">
        <f t="shared" si="1"/>
        <v>0</v>
      </c>
      <c r="K111" s="2"/>
      <c r="L111" s="3"/>
      <c r="M111" s="108"/>
      <c r="N111" s="108"/>
      <c r="O111" s="2">
        <v>0</v>
      </c>
      <c r="P111" s="3"/>
    </row>
    <row r="112" spans="1:16" x14ac:dyDescent="0.3">
      <c r="A112">
        <v>67500</v>
      </c>
      <c r="B112" s="2">
        <v>328787.88</v>
      </c>
      <c r="C112" s="2">
        <v>672502.37</v>
      </c>
      <c r="D112" s="2">
        <v>6744.25</v>
      </c>
      <c r="E112" s="2">
        <v>6744.25</v>
      </c>
      <c r="F112" s="2">
        <v>136481.89000000001</v>
      </c>
      <c r="G112" s="2">
        <v>291721.32</v>
      </c>
      <c r="H112" s="2">
        <v>2799.58</v>
      </c>
      <c r="I112" s="2">
        <v>2799.58</v>
      </c>
      <c r="J112" s="100">
        <f t="shared" si="1"/>
        <v>983311.35000000021</v>
      </c>
      <c r="K112" s="2"/>
      <c r="L112" s="3"/>
      <c r="M112" s="108"/>
      <c r="N112" s="108"/>
      <c r="O112" s="2">
        <v>30259.53</v>
      </c>
      <c r="P112" s="3"/>
    </row>
    <row r="113" spans="1:16" x14ac:dyDescent="0.3">
      <c r="A113">
        <v>67600</v>
      </c>
      <c r="B113" s="2">
        <v>0</v>
      </c>
      <c r="C113" s="2">
        <v>0</v>
      </c>
      <c r="D113" s="2">
        <v>0</v>
      </c>
      <c r="E113" s="2">
        <v>0</v>
      </c>
      <c r="F113" s="2">
        <v>0</v>
      </c>
      <c r="G113" s="2">
        <v>0</v>
      </c>
      <c r="H113" s="2">
        <v>0</v>
      </c>
      <c r="I113" s="2">
        <v>0</v>
      </c>
      <c r="J113" s="100">
        <f t="shared" si="1"/>
        <v>0</v>
      </c>
      <c r="K113" s="2"/>
      <c r="L113" s="3"/>
      <c r="M113" s="108"/>
      <c r="N113" s="108"/>
      <c r="O113" s="2">
        <v>0</v>
      </c>
      <c r="P113" s="3"/>
    </row>
    <row r="114" spans="1:16" x14ac:dyDescent="0.3">
      <c r="A114">
        <v>67800</v>
      </c>
      <c r="B114" s="2">
        <v>0</v>
      </c>
      <c r="C114" s="2">
        <v>0</v>
      </c>
      <c r="D114" s="2">
        <v>0</v>
      </c>
      <c r="E114" s="2">
        <v>0</v>
      </c>
      <c r="F114" s="2">
        <v>0</v>
      </c>
      <c r="G114" s="2">
        <v>0</v>
      </c>
      <c r="H114" s="2">
        <v>0</v>
      </c>
      <c r="I114" s="2">
        <v>0</v>
      </c>
      <c r="J114" s="100">
        <f t="shared" si="1"/>
        <v>0</v>
      </c>
      <c r="K114" s="2"/>
      <c r="L114" s="3"/>
      <c r="M114" s="108"/>
      <c r="N114" s="108"/>
      <c r="O114" s="2">
        <v>0</v>
      </c>
      <c r="P114" s="3"/>
    </row>
    <row r="115" spans="1:16" x14ac:dyDescent="0.3">
      <c r="A115">
        <v>67900</v>
      </c>
      <c r="B115" s="2">
        <v>0</v>
      </c>
      <c r="C115" s="2">
        <v>-76.569999999999993</v>
      </c>
      <c r="D115" s="2">
        <v>0</v>
      </c>
      <c r="E115" s="2">
        <v>0</v>
      </c>
      <c r="F115" s="2">
        <v>789.14</v>
      </c>
      <c r="G115" s="2">
        <v>1686.74</v>
      </c>
      <c r="H115" s="2">
        <v>16.190000000000001</v>
      </c>
      <c r="I115" s="2">
        <v>16.190000000000001</v>
      </c>
      <c r="J115" s="100">
        <f t="shared" si="1"/>
        <v>1642.5500000000002</v>
      </c>
      <c r="K115" s="2"/>
      <c r="L115" s="3"/>
      <c r="M115" s="108"/>
      <c r="N115" s="108"/>
      <c r="O115" s="2">
        <v>76.569999999999993</v>
      </c>
      <c r="P115" s="3"/>
    </row>
    <row r="116" spans="1:16" x14ac:dyDescent="0.3">
      <c r="A116">
        <v>68000</v>
      </c>
      <c r="B116" s="2">
        <v>0</v>
      </c>
      <c r="C116" s="2">
        <v>0</v>
      </c>
      <c r="D116" s="2">
        <v>0</v>
      </c>
      <c r="E116" s="2">
        <v>0</v>
      </c>
      <c r="F116" s="2">
        <v>0</v>
      </c>
      <c r="G116" s="2">
        <v>0</v>
      </c>
      <c r="H116" s="2">
        <v>0</v>
      </c>
      <c r="I116" s="2">
        <v>0</v>
      </c>
      <c r="J116" s="100">
        <f t="shared" si="1"/>
        <v>0</v>
      </c>
      <c r="K116" s="2"/>
      <c r="L116" s="3"/>
      <c r="M116" s="108"/>
      <c r="N116" s="108"/>
      <c r="O116" s="2">
        <v>0</v>
      </c>
      <c r="P116" s="3"/>
    </row>
    <row r="117" spans="1:16" x14ac:dyDescent="0.3">
      <c r="A117">
        <v>68100</v>
      </c>
      <c r="B117" s="2">
        <v>0</v>
      </c>
      <c r="C117" s="2">
        <v>0</v>
      </c>
      <c r="D117" s="2">
        <v>0</v>
      </c>
      <c r="E117" s="2">
        <v>0</v>
      </c>
      <c r="F117" s="2">
        <v>0</v>
      </c>
      <c r="G117" s="2">
        <v>0</v>
      </c>
      <c r="H117" s="2">
        <v>0</v>
      </c>
      <c r="I117" s="2">
        <v>0</v>
      </c>
      <c r="J117" s="100">
        <f t="shared" si="1"/>
        <v>0</v>
      </c>
      <c r="K117" s="2"/>
      <c r="L117" s="3"/>
      <c r="M117" s="108"/>
      <c r="N117" s="108"/>
      <c r="O117" s="2">
        <v>0</v>
      </c>
      <c r="P117" s="3"/>
    </row>
    <row r="118" spans="1:16" x14ac:dyDescent="0.3">
      <c r="A118">
        <v>68200</v>
      </c>
      <c r="B118" s="2">
        <v>0</v>
      </c>
      <c r="C118" s="2">
        <v>-2030.02</v>
      </c>
      <c r="D118" s="2">
        <v>0</v>
      </c>
      <c r="E118" s="2">
        <v>0</v>
      </c>
      <c r="F118" s="2">
        <v>2717.63</v>
      </c>
      <c r="G118" s="2">
        <v>5808.86</v>
      </c>
      <c r="H118" s="2">
        <v>55.74</v>
      </c>
      <c r="I118" s="2">
        <v>55.74</v>
      </c>
      <c r="J118" s="100">
        <f t="shared" si="1"/>
        <v>3890.3199999999988</v>
      </c>
      <c r="K118" s="2"/>
      <c r="L118" s="3"/>
      <c r="M118" s="108"/>
      <c r="N118" s="108"/>
      <c r="O118" s="2">
        <v>2030.02</v>
      </c>
      <c r="P118" s="3"/>
    </row>
    <row r="119" spans="1:16" x14ac:dyDescent="0.3">
      <c r="A119">
        <v>68300</v>
      </c>
      <c r="B119" s="2">
        <v>0</v>
      </c>
      <c r="C119" s="2">
        <v>0</v>
      </c>
      <c r="D119" s="2">
        <v>0</v>
      </c>
      <c r="E119" s="2">
        <v>0</v>
      </c>
      <c r="F119" s="2">
        <v>0</v>
      </c>
      <c r="G119" s="2">
        <v>0</v>
      </c>
      <c r="H119" s="2">
        <v>0</v>
      </c>
      <c r="I119" s="2">
        <v>0</v>
      </c>
      <c r="J119" s="100">
        <f t="shared" si="1"/>
        <v>0</v>
      </c>
      <c r="K119" s="2"/>
      <c r="L119" s="3"/>
      <c r="M119" s="108"/>
      <c r="N119" s="108"/>
      <c r="O119" s="2">
        <v>0</v>
      </c>
      <c r="P119" s="3"/>
    </row>
    <row r="120" spans="1:16" x14ac:dyDescent="0.3">
      <c r="A120">
        <v>68400</v>
      </c>
      <c r="B120" s="2">
        <v>0</v>
      </c>
      <c r="C120" s="2">
        <v>0</v>
      </c>
      <c r="D120" s="2">
        <v>0</v>
      </c>
      <c r="E120" s="2">
        <v>0</v>
      </c>
      <c r="F120" s="2">
        <v>0</v>
      </c>
      <c r="G120" s="2">
        <v>0</v>
      </c>
      <c r="H120" s="2">
        <v>0</v>
      </c>
      <c r="I120" s="2">
        <v>0</v>
      </c>
      <c r="J120" s="100">
        <f t="shared" si="1"/>
        <v>0</v>
      </c>
      <c r="K120" s="2"/>
      <c r="L120" s="3"/>
      <c r="M120" s="108"/>
      <c r="N120" s="108"/>
      <c r="O120" s="2">
        <v>0</v>
      </c>
      <c r="P120" s="3"/>
    </row>
    <row r="121" spans="1:16" x14ac:dyDescent="0.3">
      <c r="A121">
        <v>68500</v>
      </c>
      <c r="B121" s="2">
        <v>0</v>
      </c>
      <c r="C121" s="2">
        <v>0</v>
      </c>
      <c r="D121" s="2">
        <v>0</v>
      </c>
      <c r="E121" s="2">
        <v>0</v>
      </c>
      <c r="F121" s="2">
        <v>0</v>
      </c>
      <c r="G121" s="2">
        <v>0</v>
      </c>
      <c r="H121" s="2">
        <v>0</v>
      </c>
      <c r="I121" s="2">
        <v>0</v>
      </c>
      <c r="J121" s="100">
        <f t="shared" si="1"/>
        <v>0</v>
      </c>
      <c r="K121" s="2"/>
      <c r="L121" s="3"/>
      <c r="M121" s="108"/>
      <c r="N121" s="108"/>
      <c r="O121" s="2">
        <v>0</v>
      </c>
      <c r="P121" s="3"/>
    </row>
    <row r="122" spans="1:16" x14ac:dyDescent="0.3">
      <c r="A122">
        <v>68600</v>
      </c>
      <c r="B122" s="2">
        <v>0</v>
      </c>
      <c r="C122" s="2">
        <v>0</v>
      </c>
      <c r="D122" s="2">
        <v>0</v>
      </c>
      <c r="E122" s="2">
        <v>0</v>
      </c>
      <c r="F122" s="2">
        <v>0</v>
      </c>
      <c r="G122" s="2">
        <v>0</v>
      </c>
      <c r="H122" s="2">
        <v>0</v>
      </c>
      <c r="I122" s="2">
        <v>0</v>
      </c>
      <c r="J122" s="100">
        <f t="shared" si="1"/>
        <v>0</v>
      </c>
      <c r="K122" s="2"/>
      <c r="L122" s="3"/>
      <c r="M122" s="108"/>
      <c r="N122" s="108"/>
      <c r="O122" s="2">
        <v>0</v>
      </c>
      <c r="P122" s="3"/>
    </row>
    <row r="123" spans="1:16" x14ac:dyDescent="0.3">
      <c r="A123">
        <v>68700</v>
      </c>
      <c r="B123" s="2">
        <v>0</v>
      </c>
      <c r="C123" s="2">
        <v>0</v>
      </c>
      <c r="D123" s="2">
        <v>0</v>
      </c>
      <c r="E123" s="2">
        <v>0</v>
      </c>
      <c r="F123" s="2">
        <v>4461.59</v>
      </c>
      <c r="G123" s="2">
        <v>9536.36</v>
      </c>
      <c r="H123" s="2">
        <v>91.52</v>
      </c>
      <c r="I123" s="2">
        <v>91.52</v>
      </c>
      <c r="J123" s="100">
        <f t="shared" si="1"/>
        <v>9719.4000000000015</v>
      </c>
      <c r="K123" s="2"/>
      <c r="L123" s="3"/>
      <c r="M123" s="108"/>
      <c r="N123" s="108"/>
      <c r="O123" s="2">
        <v>0</v>
      </c>
      <c r="P123" s="3"/>
    </row>
    <row r="124" spans="1:16" x14ac:dyDescent="0.3">
      <c r="A124">
        <v>68800</v>
      </c>
      <c r="B124" s="2">
        <v>27984.02</v>
      </c>
      <c r="C124" s="2">
        <v>59555.35</v>
      </c>
      <c r="D124" s="2">
        <v>574.01</v>
      </c>
      <c r="E124" s="2">
        <v>574.01</v>
      </c>
      <c r="F124" s="2">
        <v>0</v>
      </c>
      <c r="G124" s="2">
        <v>0</v>
      </c>
      <c r="H124" s="2">
        <v>0</v>
      </c>
      <c r="I124" s="2">
        <v>0</v>
      </c>
      <c r="J124" s="100">
        <f t="shared" si="1"/>
        <v>60703.37</v>
      </c>
      <c r="K124" s="2"/>
      <c r="L124" s="3"/>
      <c r="M124" s="108"/>
      <c r="N124" s="108"/>
      <c r="O124" s="2">
        <v>0</v>
      </c>
      <c r="P124" s="3"/>
    </row>
    <row r="125" spans="1:16" x14ac:dyDescent="0.3">
      <c r="A125">
        <v>68900</v>
      </c>
      <c r="B125" s="2">
        <v>21475.52</v>
      </c>
      <c r="C125" s="2">
        <v>45902</v>
      </c>
      <c r="D125" s="2">
        <v>440.54</v>
      </c>
      <c r="E125" s="2">
        <v>440.54</v>
      </c>
      <c r="F125" s="2">
        <v>687.38</v>
      </c>
      <c r="G125" s="2">
        <v>1469.22</v>
      </c>
      <c r="H125" s="2">
        <v>14.1</v>
      </c>
      <c r="I125" s="2">
        <v>14.1</v>
      </c>
      <c r="J125" s="100">
        <f t="shared" si="1"/>
        <v>48280.5</v>
      </c>
      <c r="K125" s="2"/>
      <c r="L125" s="3"/>
      <c r="M125" s="108"/>
      <c r="N125" s="108"/>
      <c r="O125" s="2">
        <v>0</v>
      </c>
      <c r="P125" s="3"/>
    </row>
    <row r="126" spans="1:16" x14ac:dyDescent="0.3">
      <c r="A126">
        <v>70101</v>
      </c>
      <c r="B126" s="2">
        <v>246155.82</v>
      </c>
      <c r="C126" s="2">
        <v>505762.01</v>
      </c>
      <c r="D126" s="2">
        <v>5049.32</v>
      </c>
      <c r="E126" s="2">
        <v>5049.32</v>
      </c>
      <c r="F126" s="2">
        <v>37564.89</v>
      </c>
      <c r="G126" s="2">
        <v>80292.320000000007</v>
      </c>
      <c r="H126" s="2">
        <v>770.56</v>
      </c>
      <c r="I126" s="2">
        <v>770.56</v>
      </c>
      <c r="J126" s="100">
        <f t="shared" si="1"/>
        <v>597694.0900000002</v>
      </c>
      <c r="K126" s="2"/>
      <c r="L126" s="3"/>
      <c r="M126" s="108"/>
      <c r="N126" s="108"/>
      <c r="O126" s="2">
        <v>20381.099999999999</v>
      </c>
      <c r="P126" s="3"/>
    </row>
    <row r="127" spans="1:16" x14ac:dyDescent="0.3">
      <c r="A127">
        <v>70102</v>
      </c>
      <c r="B127" s="2">
        <v>123902.08</v>
      </c>
      <c r="C127" s="2">
        <v>255693.38</v>
      </c>
      <c r="D127" s="2">
        <v>2541.62</v>
      </c>
      <c r="E127" s="2">
        <v>2541.62</v>
      </c>
      <c r="F127" s="2">
        <v>3831.08</v>
      </c>
      <c r="G127" s="2">
        <v>8188.57</v>
      </c>
      <c r="H127" s="2">
        <v>78.61</v>
      </c>
      <c r="I127" s="2">
        <v>78.61</v>
      </c>
      <c r="J127" s="100">
        <f t="shared" si="1"/>
        <v>269122.40999999997</v>
      </c>
      <c r="K127" s="2"/>
      <c r="L127" s="3"/>
      <c r="M127" s="108"/>
      <c r="N127" s="108"/>
      <c r="O127" s="2">
        <v>9139.1</v>
      </c>
      <c r="P127" s="3"/>
    </row>
    <row r="128" spans="1:16" x14ac:dyDescent="0.3">
      <c r="A128">
        <v>70104</v>
      </c>
      <c r="B128" s="2">
        <v>16079.86</v>
      </c>
      <c r="C128" s="2">
        <v>32327.13</v>
      </c>
      <c r="D128" s="2">
        <v>329.86</v>
      </c>
      <c r="E128" s="2">
        <v>329.86</v>
      </c>
      <c r="F128" s="2">
        <v>5882.51</v>
      </c>
      <c r="G128" s="2">
        <v>12573.43</v>
      </c>
      <c r="H128" s="2">
        <v>120.66</v>
      </c>
      <c r="I128" s="2">
        <v>120.66</v>
      </c>
      <c r="J128" s="100">
        <f t="shared" si="1"/>
        <v>45801.600000000006</v>
      </c>
      <c r="K128" s="2"/>
      <c r="L128" s="3"/>
      <c r="M128" s="108"/>
      <c r="N128" s="108"/>
      <c r="O128" s="2">
        <v>2042.47</v>
      </c>
      <c r="P128" s="3"/>
    </row>
    <row r="129" spans="1:16" x14ac:dyDescent="0.3">
      <c r="A129">
        <v>70106</v>
      </c>
      <c r="B129" s="2">
        <v>0</v>
      </c>
      <c r="C129" s="2">
        <v>0</v>
      </c>
      <c r="D129" s="2">
        <v>0</v>
      </c>
      <c r="E129" s="2">
        <v>0</v>
      </c>
      <c r="F129" s="2">
        <v>0</v>
      </c>
      <c r="G129" s="2">
        <v>0</v>
      </c>
      <c r="H129" s="2">
        <v>0</v>
      </c>
      <c r="I129" s="2">
        <v>0</v>
      </c>
      <c r="J129" s="100">
        <f t="shared" si="1"/>
        <v>0</v>
      </c>
      <c r="K129" s="2"/>
      <c r="L129" s="3"/>
      <c r="M129" s="108"/>
      <c r="N129" s="108"/>
      <c r="O129" s="2">
        <v>0</v>
      </c>
      <c r="P129" s="3"/>
    </row>
    <row r="130" spans="1:16" x14ac:dyDescent="0.3">
      <c r="A130">
        <v>70108</v>
      </c>
      <c r="B130" s="2">
        <v>27155.14</v>
      </c>
      <c r="C130" s="2">
        <v>56824.88</v>
      </c>
      <c r="D130" s="2">
        <v>557.04</v>
      </c>
      <c r="E130" s="2">
        <v>557.04</v>
      </c>
      <c r="F130" s="2">
        <v>2821.59</v>
      </c>
      <c r="G130" s="2">
        <v>5933.77</v>
      </c>
      <c r="H130" s="2">
        <v>57.87</v>
      </c>
      <c r="I130" s="2">
        <v>57.87</v>
      </c>
      <c r="J130" s="100">
        <f t="shared" si="1"/>
        <v>63988.47</v>
      </c>
      <c r="K130" s="2"/>
      <c r="L130" s="3"/>
      <c r="M130" s="108"/>
      <c r="N130" s="108"/>
      <c r="O130" s="2">
        <v>1217.05</v>
      </c>
      <c r="P130" s="3"/>
    </row>
    <row r="131" spans="1:16" x14ac:dyDescent="0.3">
      <c r="A131">
        <v>70109</v>
      </c>
      <c r="B131" s="2">
        <v>0</v>
      </c>
      <c r="C131" s="2">
        <v>0</v>
      </c>
      <c r="D131" s="2">
        <v>0</v>
      </c>
      <c r="E131" s="2">
        <v>0</v>
      </c>
      <c r="F131" s="2">
        <v>0</v>
      </c>
      <c r="G131" s="2">
        <v>0</v>
      </c>
      <c r="H131" s="2">
        <v>0</v>
      </c>
      <c r="I131" s="2">
        <v>0</v>
      </c>
      <c r="J131" s="100">
        <f t="shared" si="1"/>
        <v>0</v>
      </c>
      <c r="K131" s="2"/>
      <c r="L131" s="3"/>
      <c r="M131" s="108"/>
      <c r="N131" s="108"/>
      <c r="O131" s="2">
        <v>0</v>
      </c>
      <c r="P131" s="3"/>
    </row>
    <row r="132" spans="1:16" x14ac:dyDescent="0.3">
      <c r="A132">
        <v>70202</v>
      </c>
      <c r="B132" s="2">
        <v>445760.43</v>
      </c>
      <c r="C132" s="2">
        <v>916404.74</v>
      </c>
      <c r="D132" s="2">
        <v>9143.84</v>
      </c>
      <c r="E132" s="2">
        <v>9143.84</v>
      </c>
      <c r="F132" s="2">
        <v>74662.06</v>
      </c>
      <c r="G132" s="2">
        <v>156509.78</v>
      </c>
      <c r="H132" s="2">
        <v>1531.54</v>
      </c>
      <c r="I132" s="2">
        <v>1531.54</v>
      </c>
      <c r="J132" s="100">
        <f t="shared" ref="J132:J195" si="2">SUM(C132:I132)-F132</f>
        <v>1094265.28</v>
      </c>
      <c r="K132" s="2"/>
      <c r="L132" s="3"/>
      <c r="M132" s="108"/>
      <c r="N132" s="108"/>
      <c r="O132" s="2">
        <v>36377.35</v>
      </c>
      <c r="P132" s="3"/>
    </row>
    <row r="133" spans="1:16" x14ac:dyDescent="0.3">
      <c r="A133">
        <v>70203</v>
      </c>
      <c r="B133" s="2">
        <v>1596662.43</v>
      </c>
      <c r="C133" s="2">
        <v>3295619.74</v>
      </c>
      <c r="D133" s="2">
        <v>32752</v>
      </c>
      <c r="E133" s="2">
        <v>32752</v>
      </c>
      <c r="F133" s="2">
        <v>72774.69</v>
      </c>
      <c r="G133" s="2">
        <v>155551.16</v>
      </c>
      <c r="H133" s="2">
        <v>1492.83</v>
      </c>
      <c r="I133" s="2">
        <v>1492.83</v>
      </c>
      <c r="J133" s="100">
        <f t="shared" si="2"/>
        <v>3519660.5600000005</v>
      </c>
      <c r="K133" s="2"/>
      <c r="L133" s="3"/>
      <c r="M133" s="108"/>
      <c r="N133" s="108"/>
      <c r="O133" s="2">
        <v>117142.21</v>
      </c>
      <c r="P133" s="3"/>
    </row>
    <row r="134" spans="1:16" x14ac:dyDescent="0.3">
      <c r="A134">
        <v>70204</v>
      </c>
      <c r="B134" s="2">
        <v>0</v>
      </c>
      <c r="C134" s="2">
        <v>0</v>
      </c>
      <c r="D134" s="2">
        <v>0</v>
      </c>
      <c r="E134" s="2">
        <v>0</v>
      </c>
      <c r="F134" s="2">
        <v>0</v>
      </c>
      <c r="G134" s="2">
        <v>0</v>
      </c>
      <c r="H134" s="2">
        <v>0</v>
      </c>
      <c r="I134" s="2">
        <v>0</v>
      </c>
      <c r="J134" s="100">
        <f t="shared" si="2"/>
        <v>0</v>
      </c>
      <c r="K134" s="2"/>
      <c r="L134" s="3"/>
      <c r="M134" s="108"/>
      <c r="N134" s="108"/>
      <c r="O134" s="2">
        <v>0</v>
      </c>
      <c r="P134" s="3"/>
    </row>
    <row r="135" spans="1:16" x14ac:dyDescent="0.3">
      <c r="A135">
        <v>70209</v>
      </c>
      <c r="B135" s="2">
        <v>27915.64</v>
      </c>
      <c r="C135" s="2">
        <v>58008.92</v>
      </c>
      <c r="D135" s="2">
        <v>0</v>
      </c>
      <c r="E135" s="2">
        <v>0</v>
      </c>
      <c r="F135" s="2">
        <v>0</v>
      </c>
      <c r="G135" s="2">
        <v>0</v>
      </c>
      <c r="H135" s="2">
        <v>0</v>
      </c>
      <c r="I135" s="2">
        <v>0</v>
      </c>
      <c r="J135" s="100">
        <f t="shared" si="2"/>
        <v>58008.92</v>
      </c>
      <c r="K135" s="2"/>
      <c r="L135" s="3"/>
      <c r="M135" s="108"/>
      <c r="N135" s="108"/>
      <c r="O135" s="2">
        <v>1659</v>
      </c>
      <c r="P135" s="3"/>
    </row>
    <row r="136" spans="1:16" x14ac:dyDescent="0.3">
      <c r="A136">
        <v>70211</v>
      </c>
      <c r="B136" s="2">
        <v>0</v>
      </c>
      <c r="C136" s="2">
        <v>0</v>
      </c>
      <c r="D136" s="2">
        <v>0</v>
      </c>
      <c r="E136" s="2">
        <v>0</v>
      </c>
      <c r="F136" s="2">
        <v>0</v>
      </c>
      <c r="G136" s="2">
        <v>0</v>
      </c>
      <c r="H136" s="2">
        <v>0</v>
      </c>
      <c r="I136" s="2">
        <v>0</v>
      </c>
      <c r="J136" s="100">
        <f t="shared" si="2"/>
        <v>0</v>
      </c>
      <c r="K136" s="2"/>
      <c r="L136" s="3"/>
      <c r="M136" s="108"/>
      <c r="N136" s="108"/>
      <c r="O136" s="2">
        <v>0</v>
      </c>
      <c r="P136" s="3"/>
    </row>
    <row r="137" spans="1:16" x14ac:dyDescent="0.3">
      <c r="A137">
        <v>70212</v>
      </c>
      <c r="B137" s="2">
        <v>31445.87</v>
      </c>
      <c r="C137" s="2">
        <v>63750.93</v>
      </c>
      <c r="D137" s="2">
        <v>645.04999999999995</v>
      </c>
      <c r="E137" s="2">
        <v>645.04999999999995</v>
      </c>
      <c r="F137" s="2">
        <v>0</v>
      </c>
      <c r="G137" s="2">
        <v>0</v>
      </c>
      <c r="H137" s="2">
        <v>0</v>
      </c>
      <c r="I137" s="2">
        <v>0</v>
      </c>
      <c r="J137" s="100">
        <f t="shared" si="2"/>
        <v>65041.030000000006</v>
      </c>
      <c r="K137" s="2"/>
      <c r="L137" s="3"/>
      <c r="M137" s="108"/>
      <c r="N137" s="108"/>
      <c r="O137" s="2">
        <v>2653.99</v>
      </c>
      <c r="P137" s="3"/>
    </row>
    <row r="138" spans="1:16" x14ac:dyDescent="0.3">
      <c r="A138">
        <v>70213</v>
      </c>
      <c r="B138" s="2">
        <v>0</v>
      </c>
      <c r="C138" s="2">
        <v>0</v>
      </c>
      <c r="D138" s="2">
        <v>0</v>
      </c>
      <c r="E138" s="2">
        <v>0</v>
      </c>
      <c r="F138" s="2">
        <v>0</v>
      </c>
      <c r="G138" s="2">
        <v>0</v>
      </c>
      <c r="H138" s="2">
        <v>0</v>
      </c>
      <c r="I138" s="2">
        <v>0</v>
      </c>
      <c r="J138" s="100">
        <f t="shared" si="2"/>
        <v>0</v>
      </c>
      <c r="K138" s="2"/>
      <c r="L138" s="3"/>
      <c r="M138" s="108"/>
      <c r="N138" s="108"/>
      <c r="O138" s="2">
        <v>0</v>
      </c>
      <c r="P138" s="3"/>
    </row>
    <row r="139" spans="1:16" x14ac:dyDescent="0.3">
      <c r="A139">
        <v>70214</v>
      </c>
      <c r="B139" s="2">
        <v>0</v>
      </c>
      <c r="C139" s="2">
        <v>0</v>
      </c>
      <c r="D139" s="2">
        <v>0</v>
      </c>
      <c r="E139" s="2">
        <v>0</v>
      </c>
      <c r="F139" s="2">
        <v>0</v>
      </c>
      <c r="G139" s="2">
        <v>0</v>
      </c>
      <c r="H139" s="2">
        <v>0</v>
      </c>
      <c r="I139" s="2">
        <v>0</v>
      </c>
      <c r="J139" s="100">
        <f t="shared" si="2"/>
        <v>0</v>
      </c>
      <c r="K139" s="2"/>
      <c r="L139" s="3"/>
      <c r="M139" s="108"/>
      <c r="N139" s="108"/>
      <c r="O139" s="2">
        <v>0</v>
      </c>
      <c r="P139" s="3"/>
    </row>
    <row r="140" spans="1:16" x14ac:dyDescent="0.3">
      <c r="A140">
        <v>70215</v>
      </c>
      <c r="B140" s="2">
        <v>16109.15</v>
      </c>
      <c r="C140" s="2">
        <v>32422.34</v>
      </c>
      <c r="D140" s="2">
        <v>330.45</v>
      </c>
      <c r="E140" s="2">
        <v>330.45</v>
      </c>
      <c r="F140" s="2">
        <v>0</v>
      </c>
      <c r="G140" s="2">
        <v>0</v>
      </c>
      <c r="H140" s="2">
        <v>0</v>
      </c>
      <c r="I140" s="2">
        <v>0</v>
      </c>
      <c r="J140" s="100">
        <f t="shared" si="2"/>
        <v>33083.24</v>
      </c>
      <c r="K140" s="2"/>
      <c r="L140" s="3"/>
      <c r="M140" s="108"/>
      <c r="N140" s="108"/>
      <c r="O140" s="2">
        <v>2010.28</v>
      </c>
      <c r="P140" s="3"/>
    </row>
    <row r="141" spans="1:16" x14ac:dyDescent="0.3">
      <c r="A141">
        <v>70216</v>
      </c>
      <c r="B141" s="2">
        <v>0</v>
      </c>
      <c r="C141" s="2">
        <v>0</v>
      </c>
      <c r="D141" s="2">
        <v>0</v>
      </c>
      <c r="E141" s="2">
        <v>0</v>
      </c>
      <c r="F141" s="2">
        <v>0</v>
      </c>
      <c r="G141" s="2">
        <v>0</v>
      </c>
      <c r="H141" s="2">
        <v>0</v>
      </c>
      <c r="I141" s="2">
        <v>0</v>
      </c>
      <c r="J141" s="100">
        <f t="shared" si="2"/>
        <v>0</v>
      </c>
      <c r="K141" s="2"/>
      <c r="L141" s="3"/>
      <c r="M141" s="108"/>
      <c r="N141" s="108"/>
      <c r="O141" s="2">
        <v>0</v>
      </c>
      <c r="P141" s="3"/>
    </row>
    <row r="142" spans="1:16" x14ac:dyDescent="0.3">
      <c r="A142">
        <v>70217</v>
      </c>
      <c r="B142" s="2">
        <v>0</v>
      </c>
      <c r="C142" s="2">
        <v>0</v>
      </c>
      <c r="D142" s="2">
        <v>0</v>
      </c>
      <c r="E142" s="2">
        <v>0</v>
      </c>
      <c r="F142" s="2">
        <v>0</v>
      </c>
      <c r="G142" s="2">
        <v>0</v>
      </c>
      <c r="H142" s="2">
        <v>0</v>
      </c>
      <c r="I142" s="2">
        <v>0</v>
      </c>
      <c r="J142" s="100">
        <f t="shared" si="2"/>
        <v>0</v>
      </c>
      <c r="K142" s="2"/>
      <c r="L142" s="3"/>
      <c r="M142" s="108"/>
      <c r="N142" s="108"/>
      <c r="O142" s="2">
        <v>0</v>
      </c>
      <c r="P142" s="3"/>
    </row>
    <row r="143" spans="1:16" x14ac:dyDescent="0.3">
      <c r="A143">
        <v>70218</v>
      </c>
      <c r="B143" s="2">
        <v>0</v>
      </c>
      <c r="C143" s="2">
        <v>0</v>
      </c>
      <c r="D143" s="2">
        <v>0</v>
      </c>
      <c r="E143" s="2">
        <v>0</v>
      </c>
      <c r="F143" s="2">
        <v>351</v>
      </c>
      <c r="G143" s="2">
        <v>750.24</v>
      </c>
      <c r="H143" s="2">
        <v>7.2</v>
      </c>
      <c r="I143" s="2">
        <v>7.2</v>
      </c>
      <c r="J143" s="100">
        <f t="shared" si="2"/>
        <v>764.6400000000001</v>
      </c>
      <c r="K143" s="2"/>
      <c r="L143" s="3"/>
      <c r="M143" s="108"/>
      <c r="N143" s="108"/>
      <c r="O143" s="2">
        <v>0</v>
      </c>
      <c r="P143" s="3"/>
    </row>
    <row r="144" spans="1:16" x14ac:dyDescent="0.3">
      <c r="A144">
        <v>70219</v>
      </c>
      <c r="B144" s="2">
        <v>0</v>
      </c>
      <c r="C144" s="2">
        <v>0</v>
      </c>
      <c r="D144" s="2">
        <v>0</v>
      </c>
      <c r="E144" s="2">
        <v>0</v>
      </c>
      <c r="F144" s="2">
        <v>0</v>
      </c>
      <c r="G144" s="2">
        <v>0</v>
      </c>
      <c r="H144" s="2">
        <v>0</v>
      </c>
      <c r="I144" s="2">
        <v>0</v>
      </c>
      <c r="J144" s="100">
        <f t="shared" si="2"/>
        <v>0</v>
      </c>
      <c r="K144" s="2"/>
      <c r="L144" s="3"/>
      <c r="M144" s="108"/>
      <c r="N144" s="108"/>
      <c r="O144" s="2">
        <v>0</v>
      </c>
      <c r="P144" s="3"/>
    </row>
    <row r="145" spans="1:16" x14ac:dyDescent="0.3">
      <c r="A145">
        <v>70220</v>
      </c>
      <c r="B145" s="2">
        <v>0</v>
      </c>
      <c r="C145" s="2">
        <v>0</v>
      </c>
      <c r="D145" s="2">
        <v>0</v>
      </c>
      <c r="E145" s="2">
        <v>0</v>
      </c>
      <c r="F145" s="2">
        <v>0</v>
      </c>
      <c r="G145" s="2">
        <v>0</v>
      </c>
      <c r="H145" s="2">
        <v>0</v>
      </c>
      <c r="I145" s="2">
        <v>0</v>
      </c>
      <c r="J145" s="100">
        <f t="shared" si="2"/>
        <v>0</v>
      </c>
      <c r="K145" s="2"/>
      <c r="L145" s="3"/>
      <c r="M145" s="108"/>
      <c r="N145" s="108"/>
      <c r="O145" s="2">
        <v>286.86</v>
      </c>
      <c r="P145" s="3"/>
    </row>
    <row r="146" spans="1:16" x14ac:dyDescent="0.3">
      <c r="A146">
        <v>70222</v>
      </c>
      <c r="B146" s="2">
        <v>1747.39</v>
      </c>
      <c r="C146" s="2">
        <v>3256.63</v>
      </c>
      <c r="D146" s="2">
        <v>35.840000000000003</v>
      </c>
      <c r="E146" s="2">
        <v>35.840000000000003</v>
      </c>
      <c r="F146" s="2">
        <v>0</v>
      </c>
      <c r="G146" s="2">
        <v>0</v>
      </c>
      <c r="H146" s="2">
        <v>0</v>
      </c>
      <c r="I146" s="2">
        <v>0</v>
      </c>
      <c r="J146" s="100">
        <f t="shared" si="2"/>
        <v>3328.3100000000004</v>
      </c>
      <c r="K146" s="2"/>
      <c r="L146" s="3"/>
      <c r="M146" s="108"/>
      <c r="N146" s="108"/>
      <c r="O146" s="2">
        <v>478.54</v>
      </c>
      <c r="P146" s="3"/>
    </row>
    <row r="147" spans="1:16" x14ac:dyDescent="0.3">
      <c r="A147">
        <v>70224</v>
      </c>
      <c r="B147" s="2">
        <v>1575</v>
      </c>
      <c r="C147" s="2">
        <v>3169.06</v>
      </c>
      <c r="D147" s="2">
        <v>32.31</v>
      </c>
      <c r="E147" s="2">
        <v>32.31</v>
      </c>
      <c r="F147" s="2">
        <v>0</v>
      </c>
      <c r="G147" s="2">
        <v>0</v>
      </c>
      <c r="H147" s="2">
        <v>0</v>
      </c>
      <c r="I147" s="2">
        <v>0</v>
      </c>
      <c r="J147" s="100">
        <f t="shared" si="2"/>
        <v>3233.68</v>
      </c>
      <c r="K147" s="2"/>
      <c r="L147" s="3"/>
      <c r="M147" s="108"/>
      <c r="N147" s="108"/>
      <c r="O147" s="2">
        <v>197.4</v>
      </c>
      <c r="P147" s="3"/>
    </row>
    <row r="148" spans="1:16" x14ac:dyDescent="0.3">
      <c r="A148">
        <v>70301</v>
      </c>
      <c r="B148" s="2">
        <v>122764.3</v>
      </c>
      <c r="C148" s="2">
        <v>253261.13</v>
      </c>
      <c r="D148" s="2">
        <v>2518.2399999999998</v>
      </c>
      <c r="E148" s="2">
        <v>2518.2399999999998</v>
      </c>
      <c r="F148" s="2">
        <v>16954.03</v>
      </c>
      <c r="G148" s="2">
        <v>36238.239999999998</v>
      </c>
      <c r="H148" s="2">
        <v>347.78</v>
      </c>
      <c r="I148" s="2">
        <v>347.78</v>
      </c>
      <c r="J148" s="100">
        <f t="shared" si="2"/>
        <v>295231.41000000003</v>
      </c>
      <c r="K148" s="2"/>
      <c r="L148" s="3"/>
      <c r="M148" s="108"/>
      <c r="N148" s="108"/>
      <c r="O148" s="2">
        <v>9139.3799999999992</v>
      </c>
      <c r="P148" s="3"/>
    </row>
    <row r="149" spans="1:16" x14ac:dyDescent="0.3">
      <c r="A149">
        <v>70302</v>
      </c>
      <c r="B149" s="2">
        <v>0</v>
      </c>
      <c r="C149" s="2">
        <v>0</v>
      </c>
      <c r="D149" s="2">
        <v>0</v>
      </c>
      <c r="E149" s="2">
        <v>0</v>
      </c>
      <c r="F149" s="2">
        <v>0</v>
      </c>
      <c r="G149" s="2">
        <v>0</v>
      </c>
      <c r="H149" s="2">
        <v>0</v>
      </c>
      <c r="I149" s="2">
        <v>0</v>
      </c>
      <c r="J149" s="100">
        <f t="shared" si="2"/>
        <v>0</v>
      </c>
      <c r="K149" s="2"/>
      <c r="L149" s="3"/>
      <c r="M149" s="108"/>
      <c r="N149" s="108"/>
      <c r="O149" s="2">
        <v>0</v>
      </c>
      <c r="P149" s="3"/>
    </row>
    <row r="150" spans="1:16" x14ac:dyDescent="0.3">
      <c r="A150">
        <v>70303</v>
      </c>
      <c r="B150" s="2">
        <v>39087.11</v>
      </c>
      <c r="C150" s="2">
        <v>80849.75</v>
      </c>
      <c r="D150" s="2">
        <v>801.8</v>
      </c>
      <c r="E150" s="2">
        <v>801.8</v>
      </c>
      <c r="F150" s="2">
        <v>234</v>
      </c>
      <c r="G150" s="2">
        <v>500.16</v>
      </c>
      <c r="H150" s="2">
        <v>4.8</v>
      </c>
      <c r="I150" s="2">
        <v>4.8</v>
      </c>
      <c r="J150" s="100">
        <f t="shared" si="2"/>
        <v>82963.110000000015</v>
      </c>
      <c r="K150" s="2"/>
      <c r="L150" s="3"/>
      <c r="M150" s="108"/>
      <c r="N150" s="108"/>
      <c r="O150" s="2">
        <v>2696.37</v>
      </c>
      <c r="P150" s="3"/>
    </row>
    <row r="151" spans="1:16" x14ac:dyDescent="0.3">
      <c r="A151">
        <v>70304</v>
      </c>
      <c r="B151" s="2">
        <v>0</v>
      </c>
      <c r="C151" s="2">
        <v>0</v>
      </c>
      <c r="D151" s="2">
        <v>0</v>
      </c>
      <c r="E151" s="2">
        <v>0</v>
      </c>
      <c r="F151" s="2">
        <v>0</v>
      </c>
      <c r="G151" s="2">
        <v>0</v>
      </c>
      <c r="H151" s="2">
        <v>0</v>
      </c>
      <c r="I151" s="2">
        <v>0</v>
      </c>
      <c r="J151" s="100">
        <f t="shared" si="2"/>
        <v>0</v>
      </c>
      <c r="K151" s="2"/>
      <c r="L151" s="3"/>
      <c r="M151" s="108"/>
      <c r="N151" s="108"/>
      <c r="O151" s="2">
        <v>0</v>
      </c>
      <c r="P151" s="3"/>
    </row>
    <row r="152" spans="1:16" x14ac:dyDescent="0.3">
      <c r="A152">
        <v>70305</v>
      </c>
      <c r="B152" s="2">
        <v>28372.45</v>
      </c>
      <c r="C152" s="2">
        <v>58580.89</v>
      </c>
      <c r="D152" s="2">
        <v>582</v>
      </c>
      <c r="E152" s="2">
        <v>582</v>
      </c>
      <c r="F152" s="2">
        <v>0</v>
      </c>
      <c r="G152" s="2">
        <v>0</v>
      </c>
      <c r="H152" s="2">
        <v>0</v>
      </c>
      <c r="I152" s="2">
        <v>0</v>
      </c>
      <c r="J152" s="100">
        <f t="shared" si="2"/>
        <v>59744.89</v>
      </c>
      <c r="K152" s="2"/>
      <c r="L152" s="3"/>
      <c r="M152" s="108"/>
      <c r="N152" s="108"/>
      <c r="O152" s="2">
        <v>2063.1999999999998</v>
      </c>
      <c r="P152" s="3"/>
    </row>
    <row r="153" spans="1:16" x14ac:dyDescent="0.3">
      <c r="A153">
        <v>70401</v>
      </c>
      <c r="B153" s="2">
        <v>66522.37</v>
      </c>
      <c r="C153" s="2">
        <v>137526.91</v>
      </c>
      <c r="D153" s="2">
        <v>1364.53</v>
      </c>
      <c r="E153" s="2">
        <v>1364.53</v>
      </c>
      <c r="F153" s="2">
        <v>14544.68</v>
      </c>
      <c r="G153" s="2">
        <v>31088.41</v>
      </c>
      <c r="H153" s="2">
        <v>298.36</v>
      </c>
      <c r="I153" s="2">
        <v>298.36</v>
      </c>
      <c r="J153" s="100">
        <f t="shared" si="2"/>
        <v>171941.09999999998</v>
      </c>
      <c r="K153" s="2"/>
      <c r="L153" s="3"/>
      <c r="M153" s="108"/>
      <c r="N153" s="108"/>
      <c r="O153" s="2">
        <v>4660.46</v>
      </c>
      <c r="P153" s="3"/>
    </row>
    <row r="154" spans="1:16" x14ac:dyDescent="0.3">
      <c r="A154">
        <v>70402</v>
      </c>
      <c r="B154" s="2">
        <v>1970017.61</v>
      </c>
      <c r="C154" s="2">
        <v>4073951.05</v>
      </c>
      <c r="D154" s="2">
        <v>40410.75</v>
      </c>
      <c r="E154" s="2">
        <v>40410.75</v>
      </c>
      <c r="F154" s="2">
        <v>152081.29</v>
      </c>
      <c r="G154" s="2">
        <v>325064.18</v>
      </c>
      <c r="H154" s="2">
        <v>3119.6</v>
      </c>
      <c r="I154" s="2">
        <v>3119.6</v>
      </c>
      <c r="J154" s="100">
        <f t="shared" si="2"/>
        <v>4486075.9299999988</v>
      </c>
      <c r="K154" s="2"/>
      <c r="L154" s="3"/>
      <c r="M154" s="108"/>
      <c r="N154" s="108"/>
      <c r="O154" s="2">
        <v>144450.14000000001</v>
      </c>
      <c r="P154" s="3"/>
    </row>
    <row r="155" spans="1:16" x14ac:dyDescent="0.3">
      <c r="A155">
        <v>70403</v>
      </c>
      <c r="B155" s="2">
        <v>0</v>
      </c>
      <c r="C155" s="2">
        <v>0</v>
      </c>
      <c r="D155" s="2">
        <v>0</v>
      </c>
      <c r="E155" s="2">
        <v>0</v>
      </c>
      <c r="F155" s="2">
        <v>0</v>
      </c>
      <c r="G155" s="2">
        <v>0</v>
      </c>
      <c r="H155" s="2">
        <v>0</v>
      </c>
      <c r="I155" s="2">
        <v>0</v>
      </c>
      <c r="J155" s="100">
        <f t="shared" si="2"/>
        <v>0</v>
      </c>
      <c r="K155" s="2"/>
      <c r="L155" s="3"/>
      <c r="M155" s="108"/>
      <c r="N155" s="108"/>
      <c r="O155" s="2">
        <v>0</v>
      </c>
      <c r="P155" s="3"/>
    </row>
    <row r="156" spans="1:16" x14ac:dyDescent="0.3">
      <c r="A156">
        <v>70404</v>
      </c>
      <c r="B156" s="2">
        <v>71868.740000000005</v>
      </c>
      <c r="C156" s="2">
        <v>147125.07</v>
      </c>
      <c r="D156" s="2">
        <v>0</v>
      </c>
      <c r="E156" s="2">
        <v>0</v>
      </c>
      <c r="F156" s="2">
        <v>23414.38</v>
      </c>
      <c r="G156" s="2">
        <v>50046.36</v>
      </c>
      <c r="H156" s="2">
        <v>0</v>
      </c>
      <c r="I156" s="2">
        <v>0</v>
      </c>
      <c r="J156" s="100">
        <f t="shared" si="2"/>
        <v>197171.43</v>
      </c>
      <c r="K156" s="2"/>
      <c r="L156" s="3"/>
      <c r="M156" s="108"/>
      <c r="N156" s="108"/>
      <c r="O156" s="2">
        <v>6489.26</v>
      </c>
      <c r="P156" s="3"/>
    </row>
    <row r="157" spans="1:16" x14ac:dyDescent="0.3">
      <c r="A157">
        <v>70405</v>
      </c>
      <c r="B157" s="2">
        <v>0</v>
      </c>
      <c r="C157" s="2">
        <v>0</v>
      </c>
      <c r="D157" s="2">
        <v>0</v>
      </c>
      <c r="E157" s="2">
        <v>0</v>
      </c>
      <c r="F157" s="2">
        <v>0</v>
      </c>
      <c r="G157" s="2">
        <v>0</v>
      </c>
      <c r="H157" s="2">
        <v>0</v>
      </c>
      <c r="I157" s="2">
        <v>0</v>
      </c>
      <c r="J157" s="100">
        <f t="shared" si="2"/>
        <v>0</v>
      </c>
      <c r="K157" s="2"/>
      <c r="L157" s="3"/>
      <c r="M157" s="108"/>
      <c r="N157" s="108"/>
      <c r="O157" s="2">
        <v>0</v>
      </c>
      <c r="P157" s="3"/>
    </row>
    <row r="158" spans="1:16" x14ac:dyDescent="0.3">
      <c r="A158">
        <v>70406</v>
      </c>
      <c r="B158" s="2">
        <v>37320.5</v>
      </c>
      <c r="C158" s="2">
        <v>75199.75</v>
      </c>
      <c r="D158" s="2">
        <v>0</v>
      </c>
      <c r="E158" s="2">
        <v>0</v>
      </c>
      <c r="F158" s="2">
        <v>4717.13</v>
      </c>
      <c r="G158" s="2">
        <v>9926.93</v>
      </c>
      <c r="H158" s="2">
        <v>0</v>
      </c>
      <c r="I158" s="2">
        <v>0</v>
      </c>
      <c r="J158" s="100">
        <f t="shared" si="2"/>
        <v>85126.68</v>
      </c>
      <c r="K158" s="2"/>
      <c r="L158" s="3"/>
      <c r="M158" s="108"/>
      <c r="N158" s="108"/>
      <c r="O158" s="2">
        <v>3643.34</v>
      </c>
      <c r="P158" s="3"/>
    </row>
    <row r="159" spans="1:16" x14ac:dyDescent="0.3">
      <c r="A159">
        <v>70407</v>
      </c>
      <c r="B159" s="2">
        <v>32129.040000000001</v>
      </c>
      <c r="C159" s="2">
        <v>68180.33</v>
      </c>
      <c r="D159" s="2">
        <v>659.07</v>
      </c>
      <c r="E159" s="2">
        <v>0</v>
      </c>
      <c r="F159" s="2">
        <v>0</v>
      </c>
      <c r="G159" s="2">
        <v>0</v>
      </c>
      <c r="H159" s="2">
        <v>0</v>
      </c>
      <c r="I159" s="2">
        <v>0</v>
      </c>
      <c r="J159" s="100">
        <f t="shared" si="2"/>
        <v>68839.400000000009</v>
      </c>
      <c r="K159" s="2"/>
      <c r="L159" s="3"/>
      <c r="M159" s="108"/>
      <c r="N159" s="108"/>
      <c r="O159" s="2">
        <v>493.57</v>
      </c>
      <c r="P159" s="3"/>
    </row>
    <row r="160" spans="1:16" x14ac:dyDescent="0.3">
      <c r="A160">
        <v>70411</v>
      </c>
      <c r="B160" s="2">
        <v>0</v>
      </c>
      <c r="C160" s="2">
        <v>0</v>
      </c>
      <c r="D160" s="2">
        <v>0</v>
      </c>
      <c r="E160" s="2">
        <v>0</v>
      </c>
      <c r="F160" s="2">
        <v>0</v>
      </c>
      <c r="G160" s="2">
        <v>0</v>
      </c>
      <c r="H160" s="2">
        <v>0</v>
      </c>
      <c r="I160" s="2">
        <v>0</v>
      </c>
      <c r="J160" s="100">
        <f t="shared" si="2"/>
        <v>0</v>
      </c>
      <c r="K160" s="2"/>
      <c r="L160" s="3"/>
      <c r="M160" s="108"/>
      <c r="N160" s="108"/>
      <c r="O160" s="2">
        <v>0</v>
      </c>
      <c r="P160" s="3"/>
    </row>
    <row r="161" spans="1:16" x14ac:dyDescent="0.3">
      <c r="A161">
        <v>70412</v>
      </c>
      <c r="B161" s="2">
        <v>0</v>
      </c>
      <c r="C161" s="2">
        <v>0</v>
      </c>
      <c r="D161" s="2">
        <v>0</v>
      </c>
      <c r="E161" s="2">
        <v>0</v>
      </c>
      <c r="F161" s="2">
        <v>0</v>
      </c>
      <c r="G161" s="2">
        <v>0</v>
      </c>
      <c r="H161" s="2">
        <v>0</v>
      </c>
      <c r="I161" s="2">
        <v>0</v>
      </c>
      <c r="J161" s="100">
        <f t="shared" si="2"/>
        <v>0</v>
      </c>
      <c r="K161" s="2"/>
      <c r="L161" s="3"/>
      <c r="M161" s="108"/>
      <c r="N161" s="108"/>
      <c r="O161" s="2">
        <v>0</v>
      </c>
      <c r="P161" s="3"/>
    </row>
    <row r="162" spans="1:16" x14ac:dyDescent="0.3">
      <c r="A162">
        <v>70413</v>
      </c>
      <c r="B162" s="2">
        <v>8148.43</v>
      </c>
      <c r="C162" s="2">
        <v>16322.82</v>
      </c>
      <c r="D162" s="2">
        <v>0</v>
      </c>
      <c r="E162" s="2">
        <v>0</v>
      </c>
      <c r="F162" s="2">
        <v>1549.51</v>
      </c>
      <c r="G162" s="2">
        <v>3312.06</v>
      </c>
      <c r="H162" s="2">
        <v>0</v>
      </c>
      <c r="I162" s="2">
        <v>0</v>
      </c>
      <c r="J162" s="100">
        <f t="shared" si="2"/>
        <v>19634.88</v>
      </c>
      <c r="K162" s="2"/>
      <c r="L162" s="3"/>
      <c r="M162" s="108"/>
      <c r="N162" s="108"/>
      <c r="O162" s="2">
        <v>1094.3699999999999</v>
      </c>
      <c r="P162" s="3"/>
    </row>
    <row r="163" spans="1:16" x14ac:dyDescent="0.3">
      <c r="A163">
        <v>70414</v>
      </c>
      <c r="B163" s="2">
        <v>0</v>
      </c>
      <c r="C163" s="2">
        <v>0</v>
      </c>
      <c r="D163" s="2">
        <v>0</v>
      </c>
      <c r="E163" s="2">
        <v>0</v>
      </c>
      <c r="F163" s="2">
        <v>0</v>
      </c>
      <c r="G163" s="2">
        <v>0</v>
      </c>
      <c r="H163" s="2">
        <v>0</v>
      </c>
      <c r="I163" s="2">
        <v>0</v>
      </c>
      <c r="J163" s="100">
        <f t="shared" si="2"/>
        <v>0</v>
      </c>
      <c r="K163" s="2"/>
      <c r="L163" s="3"/>
      <c r="M163" s="108"/>
      <c r="N163" s="108"/>
      <c r="O163" s="2">
        <v>0</v>
      </c>
      <c r="P163" s="3"/>
    </row>
    <row r="164" spans="1:16" x14ac:dyDescent="0.3">
      <c r="A164">
        <v>70415</v>
      </c>
      <c r="B164" s="2">
        <v>0</v>
      </c>
      <c r="C164" s="2">
        <v>0</v>
      </c>
      <c r="D164" s="2">
        <v>0</v>
      </c>
      <c r="E164" s="2">
        <v>0</v>
      </c>
      <c r="F164" s="2">
        <v>0</v>
      </c>
      <c r="G164" s="2">
        <v>0</v>
      </c>
      <c r="H164" s="2">
        <v>0</v>
      </c>
      <c r="I164" s="2">
        <v>0</v>
      </c>
      <c r="J164" s="100">
        <f t="shared" si="2"/>
        <v>0</v>
      </c>
      <c r="K164" s="2"/>
      <c r="L164" s="3"/>
      <c r="M164" s="108"/>
      <c r="N164" s="108"/>
      <c r="O164" s="2">
        <v>0</v>
      </c>
      <c r="P164" s="3"/>
    </row>
    <row r="165" spans="1:16" x14ac:dyDescent="0.3">
      <c r="A165">
        <v>70416</v>
      </c>
      <c r="B165" s="2">
        <v>0</v>
      </c>
      <c r="C165" s="2">
        <v>0</v>
      </c>
      <c r="D165" s="2">
        <v>0</v>
      </c>
      <c r="E165" s="2">
        <v>0</v>
      </c>
      <c r="F165" s="2">
        <v>0</v>
      </c>
      <c r="G165" s="2">
        <v>0</v>
      </c>
      <c r="H165" s="2">
        <v>0</v>
      </c>
      <c r="I165" s="2">
        <v>0</v>
      </c>
      <c r="J165" s="100">
        <f t="shared" si="2"/>
        <v>0</v>
      </c>
      <c r="K165" s="2"/>
      <c r="L165" s="3"/>
      <c r="M165" s="108"/>
      <c r="N165" s="108"/>
      <c r="O165" s="2">
        <v>0</v>
      </c>
      <c r="P165" s="3"/>
    </row>
    <row r="166" spans="1:16" x14ac:dyDescent="0.3">
      <c r="A166">
        <v>70417</v>
      </c>
      <c r="B166" s="2">
        <v>0</v>
      </c>
      <c r="C166" s="2">
        <v>0</v>
      </c>
      <c r="D166" s="2">
        <v>0</v>
      </c>
      <c r="E166" s="2">
        <v>0</v>
      </c>
      <c r="F166" s="2">
        <v>0</v>
      </c>
      <c r="G166" s="2">
        <v>0</v>
      </c>
      <c r="H166" s="2">
        <v>0</v>
      </c>
      <c r="I166" s="2">
        <v>0</v>
      </c>
      <c r="J166" s="100">
        <f t="shared" si="2"/>
        <v>0</v>
      </c>
      <c r="K166" s="2"/>
      <c r="L166" s="3"/>
      <c r="M166" s="108"/>
      <c r="N166" s="108"/>
      <c r="O166" s="2">
        <v>0</v>
      </c>
      <c r="P166" s="3"/>
    </row>
    <row r="167" spans="1:16" x14ac:dyDescent="0.3">
      <c r="A167">
        <v>70418</v>
      </c>
      <c r="B167" s="2">
        <v>0</v>
      </c>
      <c r="C167" s="2">
        <v>0</v>
      </c>
      <c r="D167" s="2">
        <v>0</v>
      </c>
      <c r="E167" s="2">
        <v>0</v>
      </c>
      <c r="F167" s="2">
        <v>0</v>
      </c>
      <c r="G167" s="2">
        <v>0</v>
      </c>
      <c r="H167" s="2">
        <v>0</v>
      </c>
      <c r="I167" s="2">
        <v>0</v>
      </c>
      <c r="J167" s="100">
        <f t="shared" si="2"/>
        <v>0</v>
      </c>
      <c r="K167" s="2"/>
      <c r="L167" s="3"/>
      <c r="M167" s="108"/>
      <c r="N167" s="108"/>
      <c r="O167" s="2">
        <v>0</v>
      </c>
      <c r="P167" s="3"/>
    </row>
    <row r="168" spans="1:16" x14ac:dyDescent="0.3">
      <c r="A168">
        <v>70419</v>
      </c>
      <c r="B168" s="2">
        <v>0</v>
      </c>
      <c r="C168" s="2">
        <v>0</v>
      </c>
      <c r="D168" s="2">
        <v>0</v>
      </c>
      <c r="E168" s="2">
        <v>0</v>
      </c>
      <c r="F168" s="2">
        <v>0</v>
      </c>
      <c r="G168" s="2">
        <v>0</v>
      </c>
      <c r="H168" s="2">
        <v>0</v>
      </c>
      <c r="I168" s="2">
        <v>0</v>
      </c>
      <c r="J168" s="100">
        <f t="shared" si="2"/>
        <v>0</v>
      </c>
      <c r="K168" s="2"/>
      <c r="L168" s="3"/>
      <c r="M168" s="108"/>
      <c r="N168" s="108"/>
      <c r="O168" s="2">
        <v>0</v>
      </c>
      <c r="P168" s="3"/>
    </row>
    <row r="169" spans="1:16" x14ac:dyDescent="0.3">
      <c r="A169">
        <v>70420</v>
      </c>
      <c r="B169" s="2">
        <v>68590.880000000005</v>
      </c>
      <c r="C169" s="2">
        <v>139359.85</v>
      </c>
      <c r="D169" s="2">
        <v>1406.93</v>
      </c>
      <c r="E169" s="2">
        <v>1406.93</v>
      </c>
      <c r="F169" s="2">
        <v>7366.06</v>
      </c>
      <c r="G169" s="2">
        <v>15744.11</v>
      </c>
      <c r="H169" s="2">
        <v>151.11000000000001</v>
      </c>
      <c r="I169" s="2">
        <v>151.11000000000001</v>
      </c>
      <c r="J169" s="100">
        <f t="shared" si="2"/>
        <v>158220.03999999998</v>
      </c>
      <c r="K169" s="2"/>
      <c r="L169" s="3"/>
      <c r="M169" s="108"/>
      <c r="N169" s="108"/>
      <c r="O169" s="2">
        <v>7248.02</v>
      </c>
      <c r="P169" s="3"/>
    </row>
    <row r="170" spans="1:16" x14ac:dyDescent="0.3">
      <c r="A170">
        <v>70422</v>
      </c>
      <c r="B170" s="2">
        <v>0</v>
      </c>
      <c r="C170" s="2">
        <v>0</v>
      </c>
      <c r="D170" s="2">
        <v>0</v>
      </c>
      <c r="E170" s="2">
        <v>0</v>
      </c>
      <c r="F170" s="2">
        <v>0</v>
      </c>
      <c r="G170" s="2">
        <v>0</v>
      </c>
      <c r="H170" s="2">
        <v>0</v>
      </c>
      <c r="I170" s="2">
        <v>0</v>
      </c>
      <c r="J170" s="100">
        <f t="shared" si="2"/>
        <v>0</v>
      </c>
      <c r="K170" s="2"/>
      <c r="L170" s="3"/>
      <c r="M170" s="108"/>
      <c r="N170" s="108"/>
      <c r="O170" s="2">
        <v>0</v>
      </c>
      <c r="P170" s="3"/>
    </row>
    <row r="171" spans="1:16" x14ac:dyDescent="0.3">
      <c r="A171">
        <v>70423</v>
      </c>
      <c r="B171" s="2">
        <v>0</v>
      </c>
      <c r="C171" s="2">
        <v>0</v>
      </c>
      <c r="D171" s="2">
        <v>0</v>
      </c>
      <c r="E171" s="2">
        <v>0</v>
      </c>
      <c r="F171" s="2">
        <v>0</v>
      </c>
      <c r="G171" s="2">
        <v>0</v>
      </c>
      <c r="H171" s="2">
        <v>0</v>
      </c>
      <c r="I171" s="2">
        <v>0</v>
      </c>
      <c r="J171" s="100">
        <f t="shared" si="2"/>
        <v>0</v>
      </c>
      <c r="K171" s="2"/>
      <c r="L171" s="3"/>
      <c r="M171" s="108"/>
      <c r="N171" s="108"/>
      <c r="O171" s="2">
        <v>0</v>
      </c>
      <c r="P171" s="3"/>
    </row>
    <row r="172" spans="1:16" x14ac:dyDescent="0.3">
      <c r="A172">
        <v>70424</v>
      </c>
      <c r="B172" s="2">
        <v>0</v>
      </c>
      <c r="C172" s="2">
        <v>0</v>
      </c>
      <c r="D172" s="2">
        <v>0</v>
      </c>
      <c r="E172" s="2">
        <v>0</v>
      </c>
      <c r="F172" s="2">
        <v>0</v>
      </c>
      <c r="G172" s="2">
        <v>0</v>
      </c>
      <c r="H172" s="2">
        <v>0</v>
      </c>
      <c r="I172" s="2">
        <v>0</v>
      </c>
      <c r="J172" s="100">
        <f t="shared" si="2"/>
        <v>0</v>
      </c>
      <c r="K172" s="2"/>
      <c r="L172" s="3"/>
      <c r="M172" s="108"/>
      <c r="N172" s="108"/>
      <c r="O172" s="2">
        <v>0</v>
      </c>
      <c r="P172" s="3"/>
    </row>
    <row r="173" spans="1:16" x14ac:dyDescent="0.3">
      <c r="A173">
        <v>70426</v>
      </c>
      <c r="B173" s="2">
        <v>0</v>
      </c>
      <c r="C173" s="2">
        <v>0</v>
      </c>
      <c r="D173" s="2">
        <v>0</v>
      </c>
      <c r="E173" s="2">
        <v>0</v>
      </c>
      <c r="F173" s="2">
        <v>0</v>
      </c>
      <c r="G173" s="2">
        <v>0</v>
      </c>
      <c r="H173" s="2">
        <v>0</v>
      </c>
      <c r="I173" s="2">
        <v>0</v>
      </c>
      <c r="J173" s="100">
        <f t="shared" si="2"/>
        <v>0</v>
      </c>
      <c r="K173" s="2"/>
      <c r="L173" s="3"/>
      <c r="M173" s="108"/>
      <c r="N173" s="108"/>
      <c r="O173" s="2">
        <v>0</v>
      </c>
      <c r="P173" s="3"/>
    </row>
    <row r="174" spans="1:16" x14ac:dyDescent="0.3">
      <c r="A174">
        <v>70427</v>
      </c>
      <c r="B174" s="2">
        <v>0</v>
      </c>
      <c r="C174" s="2">
        <v>0</v>
      </c>
      <c r="D174" s="2">
        <v>0</v>
      </c>
      <c r="E174" s="2">
        <v>0</v>
      </c>
      <c r="F174" s="2">
        <v>0</v>
      </c>
      <c r="G174" s="2">
        <v>0</v>
      </c>
      <c r="H174" s="2">
        <v>0</v>
      </c>
      <c r="I174" s="2">
        <v>0</v>
      </c>
      <c r="J174" s="100">
        <f t="shared" si="2"/>
        <v>0</v>
      </c>
      <c r="K174" s="2"/>
      <c r="L174" s="3"/>
      <c r="M174" s="108"/>
      <c r="N174" s="108"/>
      <c r="O174" s="2">
        <v>0</v>
      </c>
      <c r="P174" s="3"/>
    </row>
    <row r="175" spans="1:16" x14ac:dyDescent="0.3">
      <c r="A175">
        <v>70501</v>
      </c>
      <c r="B175" s="2">
        <v>119392.09</v>
      </c>
      <c r="C175" s="2">
        <v>244295.61</v>
      </c>
      <c r="D175" s="2">
        <v>2449.11</v>
      </c>
      <c r="E175" s="2">
        <v>2449.11</v>
      </c>
      <c r="F175" s="2">
        <v>19139.32</v>
      </c>
      <c r="G175" s="2">
        <v>40909.43</v>
      </c>
      <c r="H175" s="2">
        <v>392.61</v>
      </c>
      <c r="I175" s="2">
        <v>392.61</v>
      </c>
      <c r="J175" s="100">
        <f t="shared" si="2"/>
        <v>290888.47999999992</v>
      </c>
      <c r="K175" s="2"/>
      <c r="L175" s="3"/>
      <c r="M175" s="108"/>
      <c r="N175" s="108"/>
      <c r="O175" s="2">
        <v>10897.42</v>
      </c>
      <c r="P175" s="3"/>
    </row>
    <row r="176" spans="1:16" x14ac:dyDescent="0.3">
      <c r="A176">
        <v>70502</v>
      </c>
      <c r="B176" s="2">
        <v>59002.32</v>
      </c>
      <c r="C176" s="2">
        <v>120612.72</v>
      </c>
      <c r="D176" s="2">
        <v>1210.28</v>
      </c>
      <c r="E176" s="2">
        <v>1210.28</v>
      </c>
      <c r="F176" s="2">
        <v>0</v>
      </c>
      <c r="G176" s="2">
        <v>0</v>
      </c>
      <c r="H176" s="2">
        <v>0</v>
      </c>
      <c r="I176" s="2">
        <v>0</v>
      </c>
      <c r="J176" s="100">
        <f t="shared" si="2"/>
        <v>123033.28</v>
      </c>
      <c r="K176" s="2"/>
      <c r="L176" s="3"/>
      <c r="M176" s="108"/>
      <c r="N176" s="108"/>
      <c r="O176" s="2">
        <v>5497.23</v>
      </c>
      <c r="P176" s="3"/>
    </row>
    <row r="177" spans="1:16" x14ac:dyDescent="0.3">
      <c r="A177">
        <v>70503</v>
      </c>
      <c r="B177" s="2">
        <v>0</v>
      </c>
      <c r="C177" s="2">
        <v>0</v>
      </c>
      <c r="D177" s="2">
        <v>0</v>
      </c>
      <c r="E177" s="2">
        <v>0</v>
      </c>
      <c r="F177" s="2">
        <v>0</v>
      </c>
      <c r="G177" s="2">
        <v>0</v>
      </c>
      <c r="H177" s="2">
        <v>0</v>
      </c>
      <c r="I177" s="2">
        <v>0</v>
      </c>
      <c r="J177" s="100">
        <f t="shared" si="2"/>
        <v>0</v>
      </c>
      <c r="K177" s="2"/>
      <c r="L177" s="3"/>
      <c r="M177" s="108"/>
      <c r="N177" s="108"/>
      <c r="O177" s="2">
        <v>0</v>
      </c>
      <c r="P177" s="3"/>
    </row>
    <row r="178" spans="1:16" x14ac:dyDescent="0.3">
      <c r="A178">
        <v>70504</v>
      </c>
      <c r="B178" s="2">
        <v>20580.32</v>
      </c>
      <c r="C178" s="2">
        <v>41262.06</v>
      </c>
      <c r="D178" s="2">
        <v>0</v>
      </c>
      <c r="E178" s="2">
        <v>422.17</v>
      </c>
      <c r="F178" s="2">
        <v>12391.21</v>
      </c>
      <c r="G178" s="2">
        <v>26485.45</v>
      </c>
      <c r="H178" s="2">
        <v>0</v>
      </c>
      <c r="I178" s="2">
        <v>254.17</v>
      </c>
      <c r="J178" s="100">
        <f t="shared" si="2"/>
        <v>68423.850000000006</v>
      </c>
      <c r="K178" s="2"/>
      <c r="L178" s="3"/>
      <c r="M178" s="108"/>
      <c r="N178" s="108"/>
      <c r="O178" s="2">
        <v>2727</v>
      </c>
      <c r="P178" s="3"/>
    </row>
    <row r="179" spans="1:16" x14ac:dyDescent="0.3">
      <c r="A179">
        <v>70505</v>
      </c>
      <c r="B179" s="2">
        <v>0</v>
      </c>
      <c r="C179" s="2">
        <v>0</v>
      </c>
      <c r="D179" s="2">
        <v>0</v>
      </c>
      <c r="E179" s="2">
        <v>0</v>
      </c>
      <c r="F179" s="2">
        <v>0</v>
      </c>
      <c r="G179" s="2">
        <v>0</v>
      </c>
      <c r="H179" s="2">
        <v>0</v>
      </c>
      <c r="I179" s="2">
        <v>0</v>
      </c>
      <c r="J179" s="100">
        <f t="shared" si="2"/>
        <v>0</v>
      </c>
      <c r="K179" s="2"/>
      <c r="L179" s="3"/>
      <c r="M179" s="108"/>
      <c r="N179" s="108"/>
      <c r="O179" s="2">
        <v>352.36</v>
      </c>
      <c r="P179" s="3"/>
    </row>
    <row r="180" spans="1:16" x14ac:dyDescent="0.3">
      <c r="A180">
        <v>70506</v>
      </c>
      <c r="B180" s="2">
        <v>0</v>
      </c>
      <c r="C180" s="2">
        <v>0</v>
      </c>
      <c r="D180" s="2">
        <v>0</v>
      </c>
      <c r="E180" s="2">
        <v>0</v>
      </c>
      <c r="F180" s="2">
        <v>0</v>
      </c>
      <c r="G180" s="2">
        <v>0</v>
      </c>
      <c r="H180" s="2">
        <v>0</v>
      </c>
      <c r="I180" s="2">
        <v>0</v>
      </c>
      <c r="J180" s="100">
        <f t="shared" si="2"/>
        <v>0</v>
      </c>
      <c r="K180" s="2"/>
      <c r="L180" s="3"/>
      <c r="M180" s="108"/>
      <c r="N180" s="108"/>
      <c r="O180" s="2">
        <v>0</v>
      </c>
      <c r="P180" s="3"/>
    </row>
    <row r="181" spans="1:16" x14ac:dyDescent="0.3">
      <c r="A181">
        <v>70507</v>
      </c>
      <c r="B181" s="2">
        <v>5382.48</v>
      </c>
      <c r="C181" s="2">
        <v>10593.47</v>
      </c>
      <c r="D181" s="2">
        <v>0</v>
      </c>
      <c r="E181" s="2">
        <v>0</v>
      </c>
      <c r="F181" s="2">
        <v>1315.73</v>
      </c>
      <c r="G181" s="2">
        <v>2771.92</v>
      </c>
      <c r="H181" s="2">
        <v>0</v>
      </c>
      <c r="I181" s="2">
        <v>0</v>
      </c>
      <c r="J181" s="100">
        <f t="shared" si="2"/>
        <v>13365.39</v>
      </c>
      <c r="K181" s="2"/>
      <c r="L181" s="3"/>
      <c r="M181" s="108"/>
      <c r="N181" s="108"/>
      <c r="O181" s="2">
        <v>771.39</v>
      </c>
      <c r="P181" s="3"/>
    </row>
    <row r="182" spans="1:16" x14ac:dyDescent="0.3">
      <c r="A182">
        <v>70508</v>
      </c>
      <c r="B182" s="2">
        <v>0</v>
      </c>
      <c r="C182" s="2">
        <v>0</v>
      </c>
      <c r="D182" s="2">
        <v>0</v>
      </c>
      <c r="E182" s="2">
        <v>0</v>
      </c>
      <c r="F182" s="2">
        <v>0</v>
      </c>
      <c r="G182" s="2">
        <v>0</v>
      </c>
      <c r="H182" s="2">
        <v>0</v>
      </c>
      <c r="I182" s="2">
        <v>0</v>
      </c>
      <c r="J182" s="100">
        <f t="shared" si="2"/>
        <v>0</v>
      </c>
      <c r="K182" s="2"/>
      <c r="L182" s="3"/>
      <c r="M182" s="108"/>
      <c r="N182" s="108"/>
      <c r="O182" s="2">
        <v>0</v>
      </c>
      <c r="P182" s="3"/>
    </row>
    <row r="183" spans="1:16" x14ac:dyDescent="0.3">
      <c r="A183">
        <v>70509</v>
      </c>
      <c r="B183" s="2">
        <v>0</v>
      </c>
      <c r="C183" s="2">
        <v>0</v>
      </c>
      <c r="D183" s="2">
        <v>0</v>
      </c>
      <c r="E183" s="2">
        <v>0</v>
      </c>
      <c r="F183" s="2">
        <v>0</v>
      </c>
      <c r="G183" s="2">
        <v>0</v>
      </c>
      <c r="H183" s="2">
        <v>0</v>
      </c>
      <c r="I183" s="2">
        <v>0</v>
      </c>
      <c r="J183" s="100">
        <f t="shared" si="2"/>
        <v>0</v>
      </c>
      <c r="K183" s="2"/>
      <c r="L183" s="3"/>
      <c r="M183" s="108"/>
      <c r="N183" s="108"/>
      <c r="O183" s="2">
        <v>0</v>
      </c>
      <c r="P183" s="3"/>
    </row>
    <row r="184" spans="1:16" x14ac:dyDescent="0.3">
      <c r="A184">
        <v>70601</v>
      </c>
      <c r="B184" s="2">
        <v>29279.71</v>
      </c>
      <c r="C184" s="2">
        <v>59351.92</v>
      </c>
      <c r="D184" s="2">
        <v>600.55999999999995</v>
      </c>
      <c r="E184" s="2">
        <v>600.55999999999995</v>
      </c>
      <c r="F184" s="2">
        <v>10392.75</v>
      </c>
      <c r="G184" s="2">
        <v>22214.1</v>
      </c>
      <c r="H184" s="2">
        <v>213.19</v>
      </c>
      <c r="I184" s="2">
        <v>213.19</v>
      </c>
      <c r="J184" s="100">
        <f t="shared" si="2"/>
        <v>83193.51999999999</v>
      </c>
      <c r="K184" s="2"/>
      <c r="L184" s="3"/>
      <c r="M184" s="108"/>
      <c r="N184" s="108"/>
      <c r="O184" s="2">
        <v>3227.53</v>
      </c>
      <c r="P184" s="3"/>
    </row>
    <row r="185" spans="1:16" x14ac:dyDescent="0.3">
      <c r="A185">
        <v>70602</v>
      </c>
      <c r="B185" s="2">
        <v>374272</v>
      </c>
      <c r="C185" s="2">
        <v>783836.08</v>
      </c>
      <c r="D185" s="2">
        <v>7677.35</v>
      </c>
      <c r="E185" s="2">
        <v>7677.35</v>
      </c>
      <c r="F185" s="2">
        <v>46068.63</v>
      </c>
      <c r="G185" s="2">
        <v>98468.9</v>
      </c>
      <c r="H185" s="2">
        <v>945.01</v>
      </c>
      <c r="I185" s="2">
        <v>945.01</v>
      </c>
      <c r="J185" s="100">
        <f t="shared" si="2"/>
        <v>899549.7</v>
      </c>
      <c r="K185" s="2"/>
      <c r="L185" s="3"/>
      <c r="M185" s="108"/>
      <c r="N185" s="108"/>
      <c r="O185" s="2">
        <v>16156.21</v>
      </c>
      <c r="P185" s="3"/>
    </row>
    <row r="186" spans="1:16" x14ac:dyDescent="0.3">
      <c r="A186">
        <v>70603</v>
      </c>
      <c r="B186" s="2">
        <v>53726.63</v>
      </c>
      <c r="C186" s="2">
        <v>108642.66</v>
      </c>
      <c r="D186" s="2">
        <v>0</v>
      </c>
      <c r="E186" s="2">
        <v>1102.08</v>
      </c>
      <c r="F186" s="2">
        <v>7979.02</v>
      </c>
      <c r="G186" s="2">
        <v>17054.66</v>
      </c>
      <c r="H186" s="2">
        <v>0</v>
      </c>
      <c r="I186" s="2">
        <v>163.68</v>
      </c>
      <c r="J186" s="100">
        <f t="shared" si="2"/>
        <v>126963.08</v>
      </c>
      <c r="K186" s="2"/>
      <c r="L186" s="3"/>
      <c r="M186" s="108"/>
      <c r="N186" s="108"/>
      <c r="O186" s="2">
        <v>6195</v>
      </c>
      <c r="P186" s="3"/>
    </row>
    <row r="187" spans="1:16" x14ac:dyDescent="0.3">
      <c r="A187">
        <v>70604</v>
      </c>
      <c r="B187" s="2">
        <v>0</v>
      </c>
      <c r="C187" s="2">
        <v>0</v>
      </c>
      <c r="D187" s="2">
        <v>0</v>
      </c>
      <c r="E187" s="2">
        <v>0</v>
      </c>
      <c r="F187" s="2">
        <v>0</v>
      </c>
      <c r="G187" s="2">
        <v>0</v>
      </c>
      <c r="H187" s="2">
        <v>0</v>
      </c>
      <c r="I187" s="2">
        <v>0</v>
      </c>
      <c r="J187" s="100">
        <f t="shared" si="2"/>
        <v>0</v>
      </c>
      <c r="K187" s="2"/>
      <c r="L187" s="3"/>
      <c r="M187" s="108"/>
      <c r="N187" s="108"/>
      <c r="O187" s="2">
        <v>0</v>
      </c>
      <c r="P187" s="3"/>
    </row>
    <row r="188" spans="1:16" x14ac:dyDescent="0.3">
      <c r="A188">
        <v>70605</v>
      </c>
      <c r="B188" s="2">
        <v>0</v>
      </c>
      <c r="C188" s="2">
        <v>0</v>
      </c>
      <c r="D188" s="2">
        <v>0</v>
      </c>
      <c r="E188" s="2">
        <v>0</v>
      </c>
      <c r="F188" s="2">
        <v>0</v>
      </c>
      <c r="G188" s="2">
        <v>0</v>
      </c>
      <c r="H188" s="2">
        <v>0</v>
      </c>
      <c r="I188" s="2">
        <v>0</v>
      </c>
      <c r="J188" s="100">
        <f t="shared" si="2"/>
        <v>0</v>
      </c>
      <c r="K188" s="2"/>
      <c r="L188" s="3"/>
      <c r="M188" s="108"/>
      <c r="N188" s="108"/>
      <c r="O188" s="2">
        <v>0</v>
      </c>
      <c r="P188" s="3"/>
    </row>
    <row r="189" spans="1:16" x14ac:dyDescent="0.3">
      <c r="A189">
        <v>70606</v>
      </c>
      <c r="B189" s="2">
        <v>0</v>
      </c>
      <c r="C189" s="2">
        <v>0</v>
      </c>
      <c r="D189" s="2">
        <v>0</v>
      </c>
      <c r="E189" s="2">
        <v>0</v>
      </c>
      <c r="F189" s="2">
        <v>0</v>
      </c>
      <c r="G189" s="2">
        <v>0</v>
      </c>
      <c r="H189" s="2">
        <v>0</v>
      </c>
      <c r="I189" s="2">
        <v>0</v>
      </c>
      <c r="J189" s="100">
        <f t="shared" si="2"/>
        <v>0</v>
      </c>
      <c r="K189" s="2"/>
      <c r="L189" s="3"/>
      <c r="M189" s="108"/>
      <c r="N189" s="108"/>
      <c r="O189" s="2">
        <v>0</v>
      </c>
      <c r="P189" s="3"/>
    </row>
    <row r="190" spans="1:16" x14ac:dyDescent="0.3">
      <c r="A190">
        <v>70607</v>
      </c>
      <c r="B190" s="2">
        <v>0</v>
      </c>
      <c r="C190" s="2">
        <v>0</v>
      </c>
      <c r="D190" s="2">
        <v>0</v>
      </c>
      <c r="E190" s="2">
        <v>0</v>
      </c>
      <c r="F190" s="2">
        <v>0</v>
      </c>
      <c r="G190" s="2">
        <v>0</v>
      </c>
      <c r="H190" s="2">
        <v>0</v>
      </c>
      <c r="I190" s="2">
        <v>0</v>
      </c>
      <c r="J190" s="100">
        <f t="shared" si="2"/>
        <v>0</v>
      </c>
      <c r="K190" s="2"/>
      <c r="L190" s="3"/>
      <c r="M190" s="108"/>
      <c r="N190" s="108"/>
      <c r="O190" s="2">
        <v>0</v>
      </c>
      <c r="P190" s="3"/>
    </row>
    <row r="191" spans="1:16" x14ac:dyDescent="0.3">
      <c r="A191">
        <v>70608</v>
      </c>
      <c r="B191" s="2">
        <v>0</v>
      </c>
      <c r="C191" s="2">
        <v>0</v>
      </c>
      <c r="D191" s="2">
        <v>0</v>
      </c>
      <c r="E191" s="2">
        <v>0</v>
      </c>
      <c r="F191" s="2">
        <v>955.09</v>
      </c>
      <c r="G191" s="2">
        <v>2041.44</v>
      </c>
      <c r="H191" s="2">
        <v>19.579999999999998</v>
      </c>
      <c r="I191" s="2">
        <v>19.579999999999998</v>
      </c>
      <c r="J191" s="100">
        <f t="shared" si="2"/>
        <v>2080.6</v>
      </c>
      <c r="K191" s="2"/>
      <c r="L191" s="3"/>
      <c r="M191" s="108"/>
      <c r="N191" s="108"/>
      <c r="O191" s="2">
        <v>0</v>
      </c>
      <c r="P191" s="3"/>
    </row>
    <row r="192" spans="1:16" x14ac:dyDescent="0.3">
      <c r="A192">
        <v>70609</v>
      </c>
      <c r="B192" s="2">
        <v>0</v>
      </c>
      <c r="C192" s="2">
        <v>0</v>
      </c>
      <c r="D192" s="2">
        <v>0</v>
      </c>
      <c r="E192" s="2">
        <v>0</v>
      </c>
      <c r="F192" s="2">
        <v>0</v>
      </c>
      <c r="G192" s="2">
        <v>0</v>
      </c>
      <c r="H192" s="2">
        <v>0</v>
      </c>
      <c r="I192" s="2">
        <v>0</v>
      </c>
      <c r="J192" s="100">
        <f t="shared" si="2"/>
        <v>0</v>
      </c>
      <c r="K192" s="2"/>
      <c r="L192" s="3"/>
      <c r="M192" s="108"/>
      <c r="N192" s="108"/>
      <c r="O192" s="2">
        <v>0</v>
      </c>
      <c r="P192" s="3"/>
    </row>
    <row r="193" spans="1:16" x14ac:dyDescent="0.3">
      <c r="A193">
        <v>70701</v>
      </c>
      <c r="B193" s="2">
        <v>2076176.18</v>
      </c>
      <c r="C193" s="2">
        <v>4241226.55</v>
      </c>
      <c r="D193" s="2">
        <v>42588.26</v>
      </c>
      <c r="E193" s="2">
        <v>42588.26</v>
      </c>
      <c r="F193" s="2">
        <v>193606.01</v>
      </c>
      <c r="G193" s="2">
        <v>413820.63</v>
      </c>
      <c r="H193" s="2">
        <v>3971.37</v>
      </c>
      <c r="I193" s="2">
        <v>3971.37</v>
      </c>
      <c r="J193" s="100">
        <f t="shared" si="2"/>
        <v>4748166.4399999995</v>
      </c>
      <c r="K193" s="2"/>
      <c r="L193" s="3"/>
      <c r="M193" s="108"/>
      <c r="N193" s="108"/>
      <c r="O193" s="2">
        <v>196135.69</v>
      </c>
      <c r="P193" s="3"/>
    </row>
    <row r="194" spans="1:16" x14ac:dyDescent="0.3">
      <c r="A194">
        <v>70702</v>
      </c>
      <c r="B194" s="2">
        <v>740481.4</v>
      </c>
      <c r="C194" s="2">
        <v>1530984.69</v>
      </c>
      <c r="D194" s="2">
        <v>15189.31</v>
      </c>
      <c r="E194" s="2">
        <v>15189.31</v>
      </c>
      <c r="F194" s="2">
        <v>11986.86</v>
      </c>
      <c r="G194" s="2">
        <v>25621.040000000001</v>
      </c>
      <c r="H194" s="2">
        <v>245.87</v>
      </c>
      <c r="I194" s="2">
        <v>245.87</v>
      </c>
      <c r="J194" s="100">
        <f t="shared" si="2"/>
        <v>1587476.0900000003</v>
      </c>
      <c r="K194" s="2"/>
      <c r="L194" s="3"/>
      <c r="M194" s="108"/>
      <c r="N194" s="108"/>
      <c r="O194" s="2">
        <v>51744.68</v>
      </c>
      <c r="P194" s="3"/>
    </row>
    <row r="195" spans="1:16" x14ac:dyDescent="0.3">
      <c r="A195">
        <v>70704</v>
      </c>
      <c r="B195" s="2">
        <v>0</v>
      </c>
      <c r="C195" s="2">
        <v>0</v>
      </c>
      <c r="D195" s="2">
        <v>0</v>
      </c>
      <c r="E195" s="2">
        <v>0</v>
      </c>
      <c r="F195" s="2">
        <v>0</v>
      </c>
      <c r="G195" s="2">
        <v>0</v>
      </c>
      <c r="H195" s="2">
        <v>0</v>
      </c>
      <c r="I195" s="2">
        <v>0</v>
      </c>
      <c r="J195" s="100">
        <f t="shared" si="2"/>
        <v>0</v>
      </c>
      <c r="K195" s="2"/>
      <c r="L195" s="3"/>
      <c r="M195" s="108"/>
      <c r="N195" s="108"/>
      <c r="O195" s="2">
        <v>0</v>
      </c>
      <c r="P195" s="3"/>
    </row>
    <row r="196" spans="1:16" x14ac:dyDescent="0.3">
      <c r="A196">
        <v>70705</v>
      </c>
      <c r="B196" s="2">
        <v>0</v>
      </c>
      <c r="C196" s="2">
        <v>0</v>
      </c>
      <c r="D196" s="2">
        <v>0</v>
      </c>
      <c r="E196" s="2">
        <v>0</v>
      </c>
      <c r="F196" s="2">
        <v>3298.7</v>
      </c>
      <c r="G196" s="2">
        <v>7050.75</v>
      </c>
      <c r="H196" s="2">
        <v>67.66</v>
      </c>
      <c r="I196" s="2">
        <v>67.66</v>
      </c>
      <c r="J196" s="100">
        <f t="shared" ref="J196:J259" si="3">SUM(C196:I196)-F196</f>
        <v>7186.0700000000006</v>
      </c>
      <c r="K196" s="2"/>
      <c r="L196" s="3"/>
      <c r="M196" s="108"/>
      <c r="N196" s="108"/>
      <c r="O196" s="2">
        <v>0</v>
      </c>
      <c r="P196" s="3"/>
    </row>
    <row r="197" spans="1:16" x14ac:dyDescent="0.3">
      <c r="A197">
        <v>70707</v>
      </c>
      <c r="B197" s="2">
        <v>0</v>
      </c>
      <c r="C197" s="2">
        <v>0</v>
      </c>
      <c r="D197" s="2">
        <v>0</v>
      </c>
      <c r="E197" s="2">
        <v>0</v>
      </c>
      <c r="F197" s="2">
        <v>0</v>
      </c>
      <c r="G197" s="2">
        <v>0</v>
      </c>
      <c r="H197" s="2">
        <v>0</v>
      </c>
      <c r="I197" s="2">
        <v>0</v>
      </c>
      <c r="J197" s="100">
        <f t="shared" si="3"/>
        <v>0</v>
      </c>
      <c r="K197" s="2"/>
      <c r="L197" s="3"/>
      <c r="M197" s="108"/>
      <c r="N197" s="108"/>
      <c r="O197" s="2">
        <v>0</v>
      </c>
      <c r="P197" s="3"/>
    </row>
    <row r="198" spans="1:16" x14ac:dyDescent="0.3">
      <c r="A198">
        <v>70709</v>
      </c>
      <c r="B198" s="2">
        <v>0</v>
      </c>
      <c r="C198" s="2">
        <v>0</v>
      </c>
      <c r="D198" s="2">
        <v>0</v>
      </c>
      <c r="E198" s="2">
        <v>0</v>
      </c>
      <c r="F198" s="2">
        <v>0</v>
      </c>
      <c r="G198" s="2">
        <v>0</v>
      </c>
      <c r="H198" s="2">
        <v>0</v>
      </c>
      <c r="I198" s="2">
        <v>0</v>
      </c>
      <c r="J198" s="100">
        <f t="shared" si="3"/>
        <v>0</v>
      </c>
      <c r="K198" s="2"/>
      <c r="L198" s="3"/>
      <c r="M198" s="108"/>
      <c r="N198" s="108"/>
      <c r="O198" s="2">
        <v>0</v>
      </c>
      <c r="P198" s="3"/>
    </row>
    <row r="199" spans="1:16" x14ac:dyDescent="0.3">
      <c r="A199">
        <v>70712</v>
      </c>
      <c r="B199" s="2">
        <v>1113690.3</v>
      </c>
      <c r="C199" s="2">
        <v>2380438.09</v>
      </c>
      <c r="D199" s="2">
        <v>22844.89</v>
      </c>
      <c r="E199" s="2">
        <v>22844.89</v>
      </c>
      <c r="F199" s="2">
        <v>20819.259999999998</v>
      </c>
      <c r="G199" s="2">
        <v>44500.12</v>
      </c>
      <c r="H199" s="2">
        <v>427.05</v>
      </c>
      <c r="I199" s="2">
        <v>427.05</v>
      </c>
      <c r="J199" s="100">
        <f t="shared" si="3"/>
        <v>2471482.09</v>
      </c>
      <c r="K199" s="2"/>
      <c r="L199" s="3"/>
      <c r="M199" s="108"/>
      <c r="N199" s="108"/>
      <c r="O199" s="2">
        <v>0</v>
      </c>
      <c r="P199" s="3"/>
    </row>
    <row r="200" spans="1:16" x14ac:dyDescent="0.3">
      <c r="A200">
        <v>70714</v>
      </c>
      <c r="B200" s="2">
        <v>173436.4</v>
      </c>
      <c r="C200" s="2">
        <v>358474.4</v>
      </c>
      <c r="D200" s="2">
        <v>3557.63</v>
      </c>
      <c r="E200" s="2">
        <v>3557.63</v>
      </c>
      <c r="F200" s="2">
        <v>12993.47</v>
      </c>
      <c r="G200" s="2">
        <v>27772.68</v>
      </c>
      <c r="H200" s="2">
        <v>266.55</v>
      </c>
      <c r="I200" s="2">
        <v>266.55</v>
      </c>
      <c r="J200" s="100">
        <f t="shared" si="3"/>
        <v>393895.44</v>
      </c>
      <c r="K200" s="2"/>
      <c r="L200" s="3"/>
      <c r="M200" s="108"/>
      <c r="N200" s="108"/>
      <c r="O200" s="2">
        <v>12234.89</v>
      </c>
      <c r="P200" s="3"/>
    </row>
    <row r="201" spans="1:16" x14ac:dyDescent="0.3">
      <c r="A201">
        <v>70715</v>
      </c>
      <c r="B201" s="2">
        <v>0</v>
      </c>
      <c r="C201" s="2">
        <v>0</v>
      </c>
      <c r="D201" s="2">
        <v>0</v>
      </c>
      <c r="E201" s="2">
        <v>0</v>
      </c>
      <c r="F201" s="2">
        <v>3738.12</v>
      </c>
      <c r="G201" s="2">
        <v>7990.01</v>
      </c>
      <c r="H201" s="2">
        <v>76.69</v>
      </c>
      <c r="I201" s="2">
        <v>76.69</v>
      </c>
      <c r="J201" s="100">
        <f t="shared" si="3"/>
        <v>8143.3900000000021</v>
      </c>
      <c r="K201" s="2"/>
      <c r="L201" s="3"/>
      <c r="M201" s="108"/>
      <c r="N201" s="108"/>
      <c r="O201" s="2">
        <v>0</v>
      </c>
      <c r="P201" s="3"/>
    </row>
    <row r="202" spans="1:16" x14ac:dyDescent="0.3">
      <c r="A202">
        <v>70718</v>
      </c>
      <c r="B202" s="2">
        <v>0</v>
      </c>
      <c r="C202" s="2">
        <v>0</v>
      </c>
      <c r="D202" s="2">
        <v>0</v>
      </c>
      <c r="E202" s="2">
        <v>0</v>
      </c>
      <c r="F202" s="2">
        <v>0</v>
      </c>
      <c r="G202" s="2">
        <v>0</v>
      </c>
      <c r="H202" s="2">
        <v>0</v>
      </c>
      <c r="I202" s="2">
        <v>0</v>
      </c>
      <c r="J202" s="100">
        <f t="shared" si="3"/>
        <v>0</v>
      </c>
      <c r="K202" s="2"/>
      <c r="L202" s="3"/>
      <c r="M202" s="108"/>
      <c r="N202" s="108"/>
      <c r="O202" s="2">
        <v>0</v>
      </c>
      <c r="P202" s="3"/>
    </row>
    <row r="203" spans="1:16" x14ac:dyDescent="0.3">
      <c r="A203">
        <v>70719</v>
      </c>
      <c r="B203" s="2">
        <v>0</v>
      </c>
      <c r="C203" s="2">
        <v>0</v>
      </c>
      <c r="D203" s="2">
        <v>0</v>
      </c>
      <c r="E203" s="2">
        <v>0</v>
      </c>
      <c r="F203" s="2">
        <v>0</v>
      </c>
      <c r="G203" s="2">
        <v>0</v>
      </c>
      <c r="H203" s="2">
        <v>0</v>
      </c>
      <c r="I203" s="2">
        <v>0</v>
      </c>
      <c r="J203" s="100">
        <f t="shared" si="3"/>
        <v>0</v>
      </c>
      <c r="K203" s="2"/>
      <c r="L203" s="3"/>
      <c r="M203" s="108"/>
      <c r="N203" s="108"/>
      <c r="O203" s="2">
        <v>0</v>
      </c>
      <c r="P203" s="3"/>
    </row>
    <row r="204" spans="1:16" x14ac:dyDescent="0.3">
      <c r="A204">
        <v>70723</v>
      </c>
      <c r="B204" s="2">
        <v>0</v>
      </c>
      <c r="C204" s="2">
        <v>0</v>
      </c>
      <c r="D204" s="2">
        <v>0</v>
      </c>
      <c r="E204" s="2">
        <v>0</v>
      </c>
      <c r="F204" s="2">
        <v>0</v>
      </c>
      <c r="G204" s="2">
        <v>0</v>
      </c>
      <c r="H204" s="2">
        <v>0</v>
      </c>
      <c r="I204" s="2">
        <v>0</v>
      </c>
      <c r="J204" s="100">
        <f t="shared" si="3"/>
        <v>0</v>
      </c>
      <c r="K204" s="2"/>
      <c r="L204" s="3"/>
      <c r="M204" s="108"/>
      <c r="N204" s="108"/>
      <c r="O204" s="2">
        <v>0</v>
      </c>
      <c r="P204" s="3"/>
    </row>
    <row r="205" spans="1:16" x14ac:dyDescent="0.3">
      <c r="A205">
        <v>70801</v>
      </c>
      <c r="B205" s="2">
        <v>1837346.85</v>
      </c>
      <c r="C205" s="2">
        <v>3809392.13</v>
      </c>
      <c r="D205" s="2">
        <v>37689.19</v>
      </c>
      <c r="E205" s="2">
        <v>37689.19</v>
      </c>
      <c r="F205" s="2">
        <v>171172.23</v>
      </c>
      <c r="G205" s="2">
        <v>365869.02</v>
      </c>
      <c r="H205" s="2">
        <v>3511.2</v>
      </c>
      <c r="I205" s="2">
        <v>3511.2</v>
      </c>
      <c r="J205" s="100">
        <f t="shared" si="3"/>
        <v>4257661.93</v>
      </c>
      <c r="K205" s="2"/>
      <c r="L205" s="3"/>
      <c r="M205" s="108"/>
      <c r="N205" s="108"/>
      <c r="O205" s="2">
        <v>117817.55</v>
      </c>
      <c r="P205" s="3"/>
    </row>
    <row r="206" spans="1:16" x14ac:dyDescent="0.3">
      <c r="A206">
        <v>70802</v>
      </c>
      <c r="B206" s="2">
        <v>363956.26</v>
      </c>
      <c r="C206" s="2">
        <v>752533.91</v>
      </c>
      <c r="D206" s="2">
        <v>7465.8</v>
      </c>
      <c r="E206" s="2">
        <v>7465.8</v>
      </c>
      <c r="F206" s="2">
        <v>238.84</v>
      </c>
      <c r="G206" s="2">
        <v>510.51</v>
      </c>
      <c r="H206" s="2">
        <v>4.9000000000000004</v>
      </c>
      <c r="I206" s="2">
        <v>4.9000000000000004</v>
      </c>
      <c r="J206" s="100">
        <f t="shared" si="3"/>
        <v>767985.82000000018</v>
      </c>
      <c r="K206" s="2"/>
      <c r="L206" s="3"/>
      <c r="M206" s="108"/>
      <c r="N206" s="108"/>
      <c r="O206" s="2">
        <v>25398.799999999999</v>
      </c>
      <c r="P206" s="3"/>
    </row>
    <row r="207" spans="1:16" x14ac:dyDescent="0.3">
      <c r="A207">
        <v>70804</v>
      </c>
      <c r="B207" s="2">
        <v>20468.009999999998</v>
      </c>
      <c r="C207" s="2">
        <v>41245.21</v>
      </c>
      <c r="D207" s="2">
        <v>419.84</v>
      </c>
      <c r="E207" s="2">
        <v>419.84</v>
      </c>
      <c r="F207" s="2">
        <v>257.39999999999998</v>
      </c>
      <c r="G207" s="2">
        <v>542.17999999999995</v>
      </c>
      <c r="H207" s="2">
        <v>5.28</v>
      </c>
      <c r="I207" s="2">
        <v>5.28</v>
      </c>
      <c r="J207" s="100">
        <f t="shared" si="3"/>
        <v>42637.62999999999</v>
      </c>
      <c r="K207" s="2"/>
      <c r="L207" s="3"/>
      <c r="M207" s="108"/>
      <c r="N207" s="108"/>
      <c r="O207" s="2">
        <v>2503.8000000000002</v>
      </c>
      <c r="P207" s="3"/>
    </row>
    <row r="208" spans="1:16" x14ac:dyDescent="0.3">
      <c r="A208">
        <v>70805</v>
      </c>
      <c r="B208" s="2">
        <v>0</v>
      </c>
      <c r="C208" s="2">
        <v>0</v>
      </c>
      <c r="D208" s="2">
        <v>0</v>
      </c>
      <c r="E208" s="2">
        <v>0</v>
      </c>
      <c r="F208" s="2">
        <v>0</v>
      </c>
      <c r="G208" s="2">
        <v>0</v>
      </c>
      <c r="H208" s="2">
        <v>0</v>
      </c>
      <c r="I208" s="2">
        <v>0</v>
      </c>
      <c r="J208" s="100">
        <f t="shared" si="3"/>
        <v>0</v>
      </c>
      <c r="K208" s="2"/>
      <c r="L208" s="3"/>
      <c r="M208" s="108"/>
      <c r="N208" s="108"/>
      <c r="O208" s="2">
        <v>0</v>
      </c>
      <c r="P208" s="3"/>
    </row>
    <row r="209" spans="1:16" x14ac:dyDescent="0.3">
      <c r="A209">
        <v>70806</v>
      </c>
      <c r="B209" s="2">
        <v>396111.46</v>
      </c>
      <c r="C209" s="2">
        <v>830309.12</v>
      </c>
      <c r="D209" s="2">
        <v>8125.33</v>
      </c>
      <c r="E209" s="2">
        <v>8125.33</v>
      </c>
      <c r="F209" s="2">
        <v>1637.14</v>
      </c>
      <c r="G209" s="2">
        <v>3499.33</v>
      </c>
      <c r="H209" s="2">
        <v>33.590000000000003</v>
      </c>
      <c r="I209" s="2">
        <v>33.590000000000003</v>
      </c>
      <c r="J209" s="100">
        <f t="shared" si="3"/>
        <v>850126.2899999998</v>
      </c>
      <c r="K209" s="2"/>
      <c r="L209" s="3"/>
      <c r="M209" s="108"/>
      <c r="N209" s="108"/>
      <c r="O209" s="2">
        <v>16353.36</v>
      </c>
      <c r="P209" s="3"/>
    </row>
    <row r="210" spans="1:16" x14ac:dyDescent="0.3">
      <c r="A210">
        <v>70807</v>
      </c>
      <c r="B210" s="2">
        <v>6097.49</v>
      </c>
      <c r="C210" s="2">
        <v>12163.66</v>
      </c>
      <c r="D210" s="2">
        <v>0</v>
      </c>
      <c r="E210" s="2">
        <v>0</v>
      </c>
      <c r="F210" s="2">
        <v>728.34</v>
      </c>
      <c r="G210" s="2">
        <v>1556.75</v>
      </c>
      <c r="H210" s="2">
        <v>0</v>
      </c>
      <c r="I210" s="2">
        <v>0</v>
      </c>
      <c r="J210" s="100">
        <f t="shared" si="3"/>
        <v>13720.41</v>
      </c>
      <c r="K210" s="2"/>
      <c r="L210" s="3"/>
      <c r="M210" s="108"/>
      <c r="N210" s="108"/>
      <c r="O210" s="2">
        <v>869.35</v>
      </c>
      <c r="P210" s="3"/>
    </row>
    <row r="211" spans="1:16" x14ac:dyDescent="0.3">
      <c r="A211">
        <v>70808</v>
      </c>
      <c r="B211" s="2">
        <v>0</v>
      </c>
      <c r="C211" s="2">
        <v>0</v>
      </c>
      <c r="D211" s="2">
        <v>0</v>
      </c>
      <c r="E211" s="2">
        <v>0</v>
      </c>
      <c r="F211" s="2">
        <v>0</v>
      </c>
      <c r="G211" s="2">
        <v>0</v>
      </c>
      <c r="H211" s="2">
        <v>0</v>
      </c>
      <c r="I211" s="2">
        <v>0</v>
      </c>
      <c r="J211" s="100">
        <f t="shared" si="3"/>
        <v>0</v>
      </c>
      <c r="K211" s="2"/>
      <c r="L211" s="3"/>
      <c r="M211" s="108"/>
      <c r="N211" s="108"/>
      <c r="O211" s="2">
        <v>0</v>
      </c>
      <c r="P211" s="3"/>
    </row>
    <row r="212" spans="1:16" x14ac:dyDescent="0.3">
      <c r="A212">
        <v>70809</v>
      </c>
      <c r="B212" s="2">
        <v>0</v>
      </c>
      <c r="C212" s="2">
        <v>0</v>
      </c>
      <c r="D212" s="2">
        <v>0</v>
      </c>
      <c r="E212" s="2">
        <v>0</v>
      </c>
      <c r="F212" s="2">
        <v>0</v>
      </c>
      <c r="G212" s="2">
        <v>0</v>
      </c>
      <c r="H212" s="2">
        <v>0</v>
      </c>
      <c r="I212" s="2">
        <v>0</v>
      </c>
      <c r="J212" s="100">
        <f t="shared" si="3"/>
        <v>0</v>
      </c>
      <c r="K212" s="2"/>
      <c r="L212" s="3"/>
      <c r="M212" s="108"/>
      <c r="N212" s="108"/>
      <c r="O212" s="2">
        <v>0</v>
      </c>
      <c r="P212" s="3"/>
    </row>
    <row r="213" spans="1:16" x14ac:dyDescent="0.3">
      <c r="A213">
        <v>70812</v>
      </c>
      <c r="B213" s="2">
        <v>0</v>
      </c>
      <c r="C213" s="2">
        <v>0</v>
      </c>
      <c r="D213" s="2">
        <v>0</v>
      </c>
      <c r="E213" s="2">
        <v>0</v>
      </c>
      <c r="F213" s="2">
        <v>0</v>
      </c>
      <c r="G213" s="2">
        <v>0</v>
      </c>
      <c r="H213" s="2">
        <v>0</v>
      </c>
      <c r="I213" s="2">
        <v>0</v>
      </c>
      <c r="J213" s="100">
        <f t="shared" si="3"/>
        <v>0</v>
      </c>
      <c r="K213" s="2"/>
      <c r="L213" s="3"/>
      <c r="M213" s="108"/>
      <c r="N213" s="108"/>
      <c r="O213" s="2">
        <v>0</v>
      </c>
      <c r="P213" s="3"/>
    </row>
    <row r="214" spans="1:16" x14ac:dyDescent="0.3">
      <c r="A214">
        <v>70901</v>
      </c>
      <c r="B214" s="2">
        <v>159238.99</v>
      </c>
      <c r="C214" s="2">
        <v>327130.90999999997</v>
      </c>
      <c r="D214" s="2">
        <v>3266.39</v>
      </c>
      <c r="E214" s="2">
        <v>3266.39</v>
      </c>
      <c r="F214" s="2">
        <v>47868.33</v>
      </c>
      <c r="G214" s="2">
        <v>102315.76</v>
      </c>
      <c r="H214" s="2">
        <v>981.92</v>
      </c>
      <c r="I214" s="2">
        <v>981.92</v>
      </c>
      <c r="J214" s="100">
        <f t="shared" si="3"/>
        <v>437943.29</v>
      </c>
      <c r="K214" s="2"/>
      <c r="L214" s="3"/>
      <c r="M214" s="108"/>
      <c r="N214" s="108"/>
      <c r="O214" s="2">
        <v>13232.79</v>
      </c>
      <c r="P214" s="3"/>
    </row>
    <row r="215" spans="1:16" x14ac:dyDescent="0.3">
      <c r="A215">
        <v>70902</v>
      </c>
      <c r="B215" s="2">
        <v>37793.51</v>
      </c>
      <c r="C215" s="2">
        <v>75085.960000000006</v>
      </c>
      <c r="D215" s="2">
        <v>775.31</v>
      </c>
      <c r="E215" s="2">
        <v>0</v>
      </c>
      <c r="F215" s="2">
        <v>9627.57</v>
      </c>
      <c r="G215" s="2">
        <v>20579.349999999999</v>
      </c>
      <c r="H215" s="2">
        <v>197.5</v>
      </c>
      <c r="I215" s="2">
        <v>0</v>
      </c>
      <c r="J215" s="100">
        <f t="shared" si="3"/>
        <v>96638.12</v>
      </c>
      <c r="K215" s="2"/>
      <c r="L215" s="3"/>
      <c r="M215" s="108"/>
      <c r="N215" s="108"/>
      <c r="O215" s="2">
        <v>5698.84</v>
      </c>
      <c r="P215" s="3"/>
    </row>
    <row r="216" spans="1:16" x14ac:dyDescent="0.3">
      <c r="A216">
        <v>70903</v>
      </c>
      <c r="B216" s="2">
        <v>6672.51</v>
      </c>
      <c r="C216" s="2">
        <v>13835.28</v>
      </c>
      <c r="D216" s="2">
        <v>136.87</v>
      </c>
      <c r="E216" s="2">
        <v>136.87</v>
      </c>
      <c r="F216" s="2">
        <v>0</v>
      </c>
      <c r="G216" s="2">
        <v>0</v>
      </c>
      <c r="H216" s="2">
        <v>0</v>
      </c>
      <c r="I216" s="2">
        <v>0</v>
      </c>
      <c r="J216" s="100">
        <f t="shared" si="3"/>
        <v>14109.020000000002</v>
      </c>
      <c r="K216" s="2"/>
      <c r="L216" s="3"/>
      <c r="M216" s="108"/>
      <c r="N216" s="108"/>
      <c r="O216" s="2">
        <v>426.64</v>
      </c>
      <c r="P216" s="3"/>
    </row>
    <row r="217" spans="1:16" x14ac:dyDescent="0.3">
      <c r="A217">
        <v>70905</v>
      </c>
      <c r="B217" s="2">
        <v>0</v>
      </c>
      <c r="C217" s="2">
        <v>0</v>
      </c>
      <c r="D217" s="2">
        <v>0</v>
      </c>
      <c r="E217" s="2">
        <v>0</v>
      </c>
      <c r="F217" s="2">
        <v>915.23</v>
      </c>
      <c r="G217" s="2">
        <v>1956.24</v>
      </c>
      <c r="H217" s="2">
        <v>18.77</v>
      </c>
      <c r="I217" s="2">
        <v>18.77</v>
      </c>
      <c r="J217" s="100">
        <f t="shared" si="3"/>
        <v>1993.7800000000002</v>
      </c>
      <c r="K217" s="2"/>
      <c r="L217" s="3"/>
      <c r="M217" s="108"/>
      <c r="N217" s="108"/>
      <c r="O217" s="2">
        <v>0</v>
      </c>
      <c r="P217" s="3"/>
    </row>
    <row r="218" spans="1:16" x14ac:dyDescent="0.3">
      <c r="A218">
        <v>70908</v>
      </c>
      <c r="B218" s="2">
        <v>0</v>
      </c>
      <c r="C218" s="2">
        <v>0</v>
      </c>
      <c r="D218" s="2">
        <v>0</v>
      </c>
      <c r="E218" s="2">
        <v>0</v>
      </c>
      <c r="F218" s="2">
        <v>0</v>
      </c>
      <c r="G218" s="2">
        <v>0</v>
      </c>
      <c r="H218" s="2">
        <v>0</v>
      </c>
      <c r="I218" s="2">
        <v>0</v>
      </c>
      <c r="J218" s="100">
        <f t="shared" si="3"/>
        <v>0</v>
      </c>
      <c r="K218" s="2"/>
      <c r="L218" s="3"/>
      <c r="M218" s="108"/>
      <c r="N218" s="108"/>
      <c r="O218" s="2">
        <v>0</v>
      </c>
      <c r="P218" s="3"/>
    </row>
    <row r="219" spans="1:16" x14ac:dyDescent="0.3">
      <c r="A219">
        <v>71001</v>
      </c>
      <c r="B219" s="2">
        <v>4001674.88</v>
      </c>
      <c r="C219" s="2">
        <v>8193854.2999999998</v>
      </c>
      <c r="D219" s="2">
        <v>82086.97</v>
      </c>
      <c r="E219" s="2">
        <v>82086.97</v>
      </c>
      <c r="F219" s="2">
        <v>375251.09</v>
      </c>
      <c r="G219" s="2">
        <v>802087.49</v>
      </c>
      <c r="H219" s="2">
        <v>7697.53</v>
      </c>
      <c r="I219" s="2">
        <v>7697.53</v>
      </c>
      <c r="J219" s="100">
        <f t="shared" si="3"/>
        <v>9175510.7899999991</v>
      </c>
      <c r="K219" s="2"/>
      <c r="L219" s="3"/>
      <c r="M219" s="108"/>
      <c r="N219" s="108"/>
      <c r="O219" s="2">
        <v>361053.27</v>
      </c>
      <c r="P219" s="3"/>
    </row>
    <row r="220" spans="1:16" x14ac:dyDescent="0.3">
      <c r="A220">
        <v>71003</v>
      </c>
      <c r="B220" s="2">
        <v>0</v>
      </c>
      <c r="C220" s="2">
        <v>0</v>
      </c>
      <c r="D220" s="2">
        <v>0</v>
      </c>
      <c r="E220" s="2">
        <v>0</v>
      </c>
      <c r="F220" s="2">
        <v>0</v>
      </c>
      <c r="G220" s="2">
        <v>0</v>
      </c>
      <c r="H220" s="2">
        <v>0</v>
      </c>
      <c r="I220" s="2">
        <v>0</v>
      </c>
      <c r="J220" s="100">
        <f t="shared" si="3"/>
        <v>0</v>
      </c>
      <c r="K220" s="2"/>
      <c r="L220" s="3"/>
      <c r="M220" s="108"/>
      <c r="N220" s="108"/>
      <c r="O220" s="2">
        <v>0</v>
      </c>
      <c r="P220" s="3"/>
    </row>
    <row r="221" spans="1:16" x14ac:dyDescent="0.3">
      <c r="A221">
        <v>71004</v>
      </c>
      <c r="B221" s="2">
        <v>0</v>
      </c>
      <c r="C221" s="2">
        <v>0</v>
      </c>
      <c r="D221" s="2">
        <v>0</v>
      </c>
      <c r="E221" s="2">
        <v>0</v>
      </c>
      <c r="F221" s="2">
        <v>0</v>
      </c>
      <c r="G221" s="2">
        <v>0</v>
      </c>
      <c r="H221" s="2">
        <v>0</v>
      </c>
      <c r="I221" s="2">
        <v>0</v>
      </c>
      <c r="J221" s="100">
        <f t="shared" si="3"/>
        <v>0</v>
      </c>
      <c r="K221" s="2"/>
      <c r="L221" s="3"/>
      <c r="M221" s="108"/>
      <c r="N221" s="108"/>
      <c r="O221" s="2">
        <v>0</v>
      </c>
      <c r="P221" s="3"/>
    </row>
    <row r="222" spans="1:16" x14ac:dyDescent="0.3">
      <c r="A222">
        <v>71006</v>
      </c>
      <c r="B222" s="2">
        <v>6379230.4100000001</v>
      </c>
      <c r="C222" s="2">
        <v>13216411.880000001</v>
      </c>
      <c r="D222" s="2">
        <v>130852.03</v>
      </c>
      <c r="E222" s="2">
        <v>130852.03</v>
      </c>
      <c r="F222" s="2">
        <v>70913.22</v>
      </c>
      <c r="G222" s="2">
        <v>151572.38</v>
      </c>
      <c r="H222" s="2">
        <v>1454.67</v>
      </c>
      <c r="I222" s="2">
        <v>1454.67</v>
      </c>
      <c r="J222" s="100">
        <f t="shared" si="3"/>
        <v>13632597.66</v>
      </c>
      <c r="K222" s="2"/>
      <c r="L222" s="3"/>
      <c r="M222" s="108"/>
      <c r="N222" s="108"/>
      <c r="O222" s="2">
        <v>425689.47</v>
      </c>
      <c r="P222" s="3"/>
    </row>
    <row r="223" spans="1:16" x14ac:dyDescent="0.3">
      <c r="A223">
        <v>71008</v>
      </c>
      <c r="B223" s="2">
        <v>2038521.4</v>
      </c>
      <c r="C223" s="2">
        <v>4225235.6500000004</v>
      </c>
      <c r="D223" s="2">
        <v>41815.75</v>
      </c>
      <c r="E223" s="2">
        <v>41815.75</v>
      </c>
      <c r="F223" s="2">
        <v>2258.21</v>
      </c>
      <c r="G223" s="2">
        <v>4826.78</v>
      </c>
      <c r="H223" s="2">
        <v>46.32</v>
      </c>
      <c r="I223" s="2">
        <v>46.32</v>
      </c>
      <c r="J223" s="100">
        <f t="shared" si="3"/>
        <v>4313786.5700000012</v>
      </c>
      <c r="K223" s="2"/>
      <c r="L223" s="3"/>
      <c r="M223" s="108"/>
      <c r="N223" s="108"/>
      <c r="O223" s="2">
        <v>131973.72</v>
      </c>
      <c r="P223" s="3"/>
    </row>
    <row r="224" spans="1:16" x14ac:dyDescent="0.3">
      <c r="A224">
        <v>71011</v>
      </c>
      <c r="B224" s="2">
        <v>0</v>
      </c>
      <c r="C224" s="2">
        <v>0</v>
      </c>
      <c r="D224" s="2">
        <v>0</v>
      </c>
      <c r="E224" s="2">
        <v>0</v>
      </c>
      <c r="F224" s="2">
        <v>0</v>
      </c>
      <c r="G224" s="2">
        <v>0</v>
      </c>
      <c r="H224" s="2">
        <v>0</v>
      </c>
      <c r="I224" s="2">
        <v>0</v>
      </c>
      <c r="J224" s="100">
        <f t="shared" si="3"/>
        <v>0</v>
      </c>
      <c r="K224" s="2"/>
      <c r="L224" s="3"/>
      <c r="M224" s="108"/>
      <c r="N224" s="108"/>
      <c r="O224" s="2">
        <v>0</v>
      </c>
      <c r="P224" s="3"/>
    </row>
    <row r="225" spans="1:16" x14ac:dyDescent="0.3">
      <c r="A225">
        <v>71012</v>
      </c>
      <c r="B225" s="2">
        <v>171234.77</v>
      </c>
      <c r="C225" s="2">
        <v>354467.96</v>
      </c>
      <c r="D225" s="2">
        <v>3512.5</v>
      </c>
      <c r="E225" s="2">
        <v>3512.5</v>
      </c>
      <c r="F225" s="2">
        <v>29593.27</v>
      </c>
      <c r="G225" s="2">
        <v>63253.56</v>
      </c>
      <c r="H225" s="2">
        <v>607.03</v>
      </c>
      <c r="I225" s="2">
        <v>607.03</v>
      </c>
      <c r="J225" s="100">
        <f t="shared" si="3"/>
        <v>425960.58000000007</v>
      </c>
      <c r="K225" s="2"/>
      <c r="L225" s="3"/>
      <c r="M225" s="108"/>
      <c r="N225" s="108"/>
      <c r="O225" s="2">
        <v>11535.85</v>
      </c>
      <c r="P225" s="3"/>
    </row>
    <row r="226" spans="1:16" x14ac:dyDescent="0.3">
      <c r="A226">
        <v>71015</v>
      </c>
      <c r="B226" s="2">
        <v>366604.66</v>
      </c>
      <c r="C226" s="2">
        <v>783592.87</v>
      </c>
      <c r="D226" s="2">
        <v>7520.13</v>
      </c>
      <c r="E226" s="2">
        <v>7520.13</v>
      </c>
      <c r="F226" s="2">
        <v>0</v>
      </c>
      <c r="G226" s="2">
        <v>0</v>
      </c>
      <c r="H226" s="2">
        <v>0</v>
      </c>
      <c r="I226" s="2">
        <v>0</v>
      </c>
      <c r="J226" s="100">
        <f t="shared" si="3"/>
        <v>798633.13</v>
      </c>
      <c r="K226" s="2"/>
      <c r="L226" s="3"/>
      <c r="M226" s="108"/>
      <c r="N226" s="108"/>
      <c r="O226" s="2">
        <v>0</v>
      </c>
      <c r="P226" s="3"/>
    </row>
    <row r="227" spans="1:16" x14ac:dyDescent="0.3">
      <c r="A227">
        <v>71016</v>
      </c>
      <c r="B227" s="2">
        <v>277853</v>
      </c>
      <c r="C227" s="2">
        <v>593893.27</v>
      </c>
      <c r="D227" s="2">
        <v>5699.59</v>
      </c>
      <c r="E227" s="2">
        <v>5699.59</v>
      </c>
      <c r="F227" s="2">
        <v>0</v>
      </c>
      <c r="G227" s="2">
        <v>0</v>
      </c>
      <c r="H227" s="2">
        <v>0</v>
      </c>
      <c r="I227" s="2">
        <v>0</v>
      </c>
      <c r="J227" s="100">
        <f t="shared" si="3"/>
        <v>605292.44999999995</v>
      </c>
      <c r="K227" s="2"/>
      <c r="L227" s="3"/>
      <c r="M227" s="108"/>
      <c r="N227" s="108"/>
      <c r="O227" s="2">
        <v>0</v>
      </c>
      <c r="P227" s="3"/>
    </row>
    <row r="228" spans="1:16" x14ac:dyDescent="0.3">
      <c r="A228">
        <v>71017</v>
      </c>
      <c r="B228" s="2">
        <v>0</v>
      </c>
      <c r="C228" s="2">
        <v>0</v>
      </c>
      <c r="D228" s="2">
        <v>0</v>
      </c>
      <c r="E228" s="2">
        <v>0</v>
      </c>
      <c r="F228" s="2">
        <v>2337.6</v>
      </c>
      <c r="G228" s="2">
        <v>4996.37</v>
      </c>
      <c r="H228" s="2">
        <v>47.95</v>
      </c>
      <c r="I228" s="2">
        <v>47.95</v>
      </c>
      <c r="J228" s="100">
        <f t="shared" si="3"/>
        <v>5092.2699999999986</v>
      </c>
      <c r="K228" s="2"/>
      <c r="L228" s="3"/>
      <c r="M228" s="108"/>
      <c r="N228" s="108"/>
      <c r="O228" s="2">
        <v>0</v>
      </c>
      <c r="P228" s="3"/>
    </row>
    <row r="229" spans="1:16" x14ac:dyDescent="0.3">
      <c r="A229">
        <v>71018</v>
      </c>
      <c r="B229" s="2">
        <v>3502082.53</v>
      </c>
      <c r="C229" s="2">
        <v>7193397.3300000001</v>
      </c>
      <c r="D229" s="2">
        <v>71837.600000000006</v>
      </c>
      <c r="E229" s="2">
        <v>71837.600000000006</v>
      </c>
      <c r="F229" s="2">
        <v>81818.5</v>
      </c>
      <c r="G229" s="2">
        <v>174881.54</v>
      </c>
      <c r="H229" s="2">
        <v>1678.32</v>
      </c>
      <c r="I229" s="2">
        <v>1678.32</v>
      </c>
      <c r="J229" s="100">
        <f t="shared" si="3"/>
        <v>7515310.71</v>
      </c>
      <c r="K229" s="2"/>
      <c r="L229" s="3"/>
      <c r="M229" s="108"/>
      <c r="N229" s="108"/>
      <c r="O229" s="2">
        <v>292076.14</v>
      </c>
      <c r="P229" s="3"/>
    </row>
    <row r="230" spans="1:16" x14ac:dyDescent="0.3">
      <c r="A230">
        <v>71019</v>
      </c>
      <c r="B230" s="2">
        <v>322547.21999999997</v>
      </c>
      <c r="C230" s="2">
        <v>689424.49</v>
      </c>
      <c r="D230" s="2">
        <v>6616.31</v>
      </c>
      <c r="E230" s="2">
        <v>6616.31</v>
      </c>
      <c r="F230" s="2">
        <v>54367.42</v>
      </c>
      <c r="G230" s="2">
        <v>116206.99</v>
      </c>
      <c r="H230" s="2">
        <v>1115.23</v>
      </c>
      <c r="I230" s="2">
        <v>1115.23</v>
      </c>
      <c r="J230" s="100">
        <f t="shared" si="3"/>
        <v>821094.56</v>
      </c>
      <c r="K230" s="2"/>
      <c r="L230" s="3"/>
      <c r="M230" s="108"/>
      <c r="N230" s="108"/>
      <c r="O230" s="2">
        <v>0</v>
      </c>
      <c r="P230" s="3"/>
    </row>
    <row r="231" spans="1:16" x14ac:dyDescent="0.3">
      <c r="A231">
        <v>71020</v>
      </c>
      <c r="B231" s="2">
        <v>0</v>
      </c>
      <c r="C231" s="2">
        <v>0</v>
      </c>
      <c r="D231" s="2">
        <v>0</v>
      </c>
      <c r="E231" s="2">
        <v>0</v>
      </c>
      <c r="F231" s="2">
        <v>0</v>
      </c>
      <c r="G231" s="2">
        <v>0</v>
      </c>
      <c r="H231" s="2">
        <v>0</v>
      </c>
      <c r="I231" s="2">
        <v>0</v>
      </c>
      <c r="J231" s="100">
        <f t="shared" si="3"/>
        <v>0</v>
      </c>
      <c r="K231" s="2"/>
      <c r="L231" s="3"/>
      <c r="M231" s="108"/>
      <c r="N231" s="108"/>
      <c r="O231" s="2">
        <v>0</v>
      </c>
      <c r="P231" s="3"/>
    </row>
    <row r="232" spans="1:16" x14ac:dyDescent="0.3">
      <c r="A232">
        <v>71024</v>
      </c>
      <c r="B232" s="2">
        <v>0</v>
      </c>
      <c r="C232" s="2">
        <v>0</v>
      </c>
      <c r="D232" s="2">
        <v>0</v>
      </c>
      <c r="E232" s="2">
        <v>0</v>
      </c>
      <c r="F232" s="2">
        <v>0</v>
      </c>
      <c r="G232" s="2">
        <v>0</v>
      </c>
      <c r="H232" s="2">
        <v>0</v>
      </c>
      <c r="I232" s="2">
        <v>0</v>
      </c>
      <c r="J232" s="100">
        <f t="shared" si="3"/>
        <v>0</v>
      </c>
      <c r="K232" s="2"/>
      <c r="L232" s="3"/>
      <c r="M232" s="108"/>
      <c r="N232" s="108"/>
      <c r="O232" s="2">
        <v>0</v>
      </c>
      <c r="P232" s="3"/>
    </row>
    <row r="233" spans="1:16" x14ac:dyDescent="0.3">
      <c r="A233">
        <v>71025</v>
      </c>
      <c r="B233" s="2">
        <v>398690.53</v>
      </c>
      <c r="C233" s="2">
        <v>821990.7</v>
      </c>
      <c r="D233" s="2">
        <v>8178.17</v>
      </c>
      <c r="E233" s="2">
        <v>8178.17</v>
      </c>
      <c r="F233" s="2">
        <v>7362.76</v>
      </c>
      <c r="G233" s="2">
        <v>15737.47</v>
      </c>
      <c r="H233" s="2">
        <v>151.02000000000001</v>
      </c>
      <c r="I233" s="2">
        <v>151.02000000000001</v>
      </c>
      <c r="J233" s="100">
        <f t="shared" si="3"/>
        <v>854386.55</v>
      </c>
      <c r="K233" s="2"/>
      <c r="L233" s="3"/>
      <c r="M233" s="108"/>
      <c r="N233" s="108"/>
      <c r="O233" s="2">
        <v>30183.46</v>
      </c>
      <c r="P233" s="3"/>
    </row>
    <row r="234" spans="1:16" x14ac:dyDescent="0.3">
      <c r="A234">
        <v>71026</v>
      </c>
      <c r="B234" s="2">
        <v>0</v>
      </c>
      <c r="C234" s="2">
        <v>0</v>
      </c>
      <c r="D234" s="2">
        <v>0</v>
      </c>
      <c r="E234" s="2">
        <v>0</v>
      </c>
      <c r="F234" s="2">
        <v>105.28</v>
      </c>
      <c r="G234" s="2">
        <v>227.14</v>
      </c>
      <c r="H234" s="2">
        <v>2.19</v>
      </c>
      <c r="I234" s="2">
        <v>2.19</v>
      </c>
      <c r="J234" s="100">
        <f t="shared" si="3"/>
        <v>231.51999999999995</v>
      </c>
      <c r="K234" s="2"/>
      <c r="L234" s="3"/>
      <c r="M234" s="108"/>
      <c r="N234" s="108"/>
      <c r="O234" s="2">
        <v>0</v>
      </c>
      <c r="P234" s="3"/>
    </row>
    <row r="235" spans="1:16" x14ac:dyDescent="0.3">
      <c r="A235">
        <v>71027</v>
      </c>
      <c r="B235" s="2">
        <v>0</v>
      </c>
      <c r="C235" s="2">
        <v>0</v>
      </c>
      <c r="D235" s="2">
        <v>0</v>
      </c>
      <c r="E235" s="2">
        <v>0</v>
      </c>
      <c r="F235" s="2">
        <v>0</v>
      </c>
      <c r="G235" s="2">
        <v>0</v>
      </c>
      <c r="H235" s="2">
        <v>0</v>
      </c>
      <c r="I235" s="2">
        <v>0</v>
      </c>
      <c r="J235" s="100">
        <f t="shared" si="3"/>
        <v>0</v>
      </c>
      <c r="K235" s="2"/>
      <c r="L235" s="3"/>
      <c r="M235" s="108"/>
      <c r="N235" s="108"/>
      <c r="O235" s="2">
        <v>0</v>
      </c>
      <c r="P235" s="3"/>
    </row>
    <row r="236" spans="1:16" x14ac:dyDescent="0.3">
      <c r="A236">
        <v>71028</v>
      </c>
      <c r="B236" s="2">
        <v>0</v>
      </c>
      <c r="C236" s="2">
        <v>0</v>
      </c>
      <c r="D236" s="2">
        <v>0</v>
      </c>
      <c r="E236" s="2">
        <v>0</v>
      </c>
      <c r="F236" s="2">
        <v>0</v>
      </c>
      <c r="G236" s="2">
        <v>0</v>
      </c>
      <c r="H236" s="2">
        <v>0</v>
      </c>
      <c r="I236" s="2">
        <v>0</v>
      </c>
      <c r="J236" s="100">
        <f t="shared" si="3"/>
        <v>0</v>
      </c>
      <c r="K236" s="2"/>
      <c r="L236" s="3"/>
      <c r="M236" s="108"/>
      <c r="N236" s="108"/>
      <c r="O236" s="2">
        <v>0</v>
      </c>
      <c r="P236" s="3"/>
    </row>
    <row r="237" spans="1:16" x14ac:dyDescent="0.3">
      <c r="A237">
        <v>71030</v>
      </c>
      <c r="B237" s="2">
        <v>0</v>
      </c>
      <c r="C237" s="2">
        <v>0</v>
      </c>
      <c r="D237" s="2">
        <v>0</v>
      </c>
      <c r="E237" s="2">
        <v>0</v>
      </c>
      <c r="F237" s="2">
        <v>0</v>
      </c>
      <c r="G237" s="2">
        <v>0</v>
      </c>
      <c r="H237" s="2">
        <v>0</v>
      </c>
      <c r="I237" s="2">
        <v>0</v>
      </c>
      <c r="J237" s="100">
        <f t="shared" si="3"/>
        <v>0</v>
      </c>
      <c r="K237" s="2"/>
      <c r="L237" s="3"/>
      <c r="M237" s="108"/>
      <c r="N237" s="108"/>
      <c r="O237" s="2">
        <v>0</v>
      </c>
      <c r="P237" s="3"/>
    </row>
    <row r="238" spans="1:16" x14ac:dyDescent="0.3">
      <c r="A238">
        <v>71031</v>
      </c>
      <c r="B238" s="2">
        <v>0</v>
      </c>
      <c r="C238" s="2">
        <v>0</v>
      </c>
      <c r="D238" s="2">
        <v>0</v>
      </c>
      <c r="E238" s="2">
        <v>0</v>
      </c>
      <c r="F238" s="2">
        <v>0</v>
      </c>
      <c r="G238" s="2">
        <v>0</v>
      </c>
      <c r="H238" s="2">
        <v>0</v>
      </c>
      <c r="I238" s="2">
        <v>0</v>
      </c>
      <c r="J238" s="100">
        <f t="shared" si="3"/>
        <v>0</v>
      </c>
      <c r="K238" s="2"/>
      <c r="L238" s="3"/>
      <c r="M238" s="108"/>
      <c r="N238" s="108"/>
      <c r="O238" s="2">
        <v>0</v>
      </c>
      <c r="P238" s="3"/>
    </row>
    <row r="239" spans="1:16" x14ac:dyDescent="0.3">
      <c r="A239">
        <v>71032</v>
      </c>
      <c r="B239" s="2">
        <v>0</v>
      </c>
      <c r="C239" s="2">
        <v>0</v>
      </c>
      <c r="D239" s="2">
        <v>0</v>
      </c>
      <c r="E239" s="2">
        <v>0</v>
      </c>
      <c r="F239" s="2">
        <v>0</v>
      </c>
      <c r="G239" s="2">
        <v>0</v>
      </c>
      <c r="H239" s="2">
        <v>0</v>
      </c>
      <c r="I239" s="2">
        <v>0</v>
      </c>
      <c r="J239" s="100">
        <f t="shared" si="3"/>
        <v>0</v>
      </c>
      <c r="K239" s="2"/>
      <c r="L239" s="3"/>
      <c r="M239" s="108"/>
      <c r="N239" s="108"/>
      <c r="O239" s="2">
        <v>0</v>
      </c>
      <c r="P239" s="3"/>
    </row>
    <row r="240" spans="1:16" x14ac:dyDescent="0.3">
      <c r="A240">
        <v>71034</v>
      </c>
      <c r="B240" s="2">
        <v>0</v>
      </c>
      <c r="C240" s="2">
        <v>0</v>
      </c>
      <c r="D240" s="2">
        <v>0</v>
      </c>
      <c r="E240" s="2">
        <v>0</v>
      </c>
      <c r="F240" s="2">
        <v>0</v>
      </c>
      <c r="G240" s="2">
        <v>0</v>
      </c>
      <c r="H240" s="2">
        <v>0</v>
      </c>
      <c r="I240" s="2">
        <v>0</v>
      </c>
      <c r="J240" s="100">
        <f t="shared" si="3"/>
        <v>0</v>
      </c>
      <c r="K240" s="2"/>
      <c r="L240" s="3"/>
      <c r="M240" s="108"/>
      <c r="N240" s="108"/>
      <c r="O240" s="2">
        <v>0</v>
      </c>
      <c r="P240" s="3"/>
    </row>
    <row r="241" spans="1:16" x14ac:dyDescent="0.3">
      <c r="A241">
        <v>71035</v>
      </c>
      <c r="B241" s="2">
        <v>356581.2</v>
      </c>
      <c r="C241" s="2">
        <v>762142.27</v>
      </c>
      <c r="D241" s="2">
        <v>7314.42</v>
      </c>
      <c r="E241" s="2">
        <v>7314.42</v>
      </c>
      <c r="F241" s="2">
        <v>25355.439999999999</v>
      </c>
      <c r="G241" s="2">
        <v>54195.57</v>
      </c>
      <c r="H241" s="2">
        <v>520.12</v>
      </c>
      <c r="I241" s="2">
        <v>520.12</v>
      </c>
      <c r="J241" s="100">
        <f t="shared" si="3"/>
        <v>832006.92</v>
      </c>
      <c r="K241" s="2"/>
      <c r="L241" s="3"/>
      <c r="M241" s="108"/>
      <c r="N241" s="108"/>
      <c r="O241" s="2">
        <v>0</v>
      </c>
      <c r="P241" s="3"/>
    </row>
    <row r="242" spans="1:16" x14ac:dyDescent="0.3">
      <c r="A242">
        <v>71036</v>
      </c>
      <c r="B242" s="2">
        <v>0</v>
      </c>
      <c r="C242" s="2">
        <v>0</v>
      </c>
      <c r="D242" s="2">
        <v>0</v>
      </c>
      <c r="E242" s="2">
        <v>0</v>
      </c>
      <c r="F242" s="2">
        <v>0</v>
      </c>
      <c r="G242" s="2">
        <v>0</v>
      </c>
      <c r="H242" s="2">
        <v>0</v>
      </c>
      <c r="I242" s="2">
        <v>0</v>
      </c>
      <c r="J242" s="100">
        <f t="shared" si="3"/>
        <v>0</v>
      </c>
      <c r="K242" s="2"/>
      <c r="L242" s="3"/>
      <c r="M242" s="108"/>
      <c r="N242" s="108"/>
      <c r="O242" s="2">
        <v>0</v>
      </c>
      <c r="P242" s="3"/>
    </row>
    <row r="243" spans="1:16" x14ac:dyDescent="0.3">
      <c r="A243">
        <v>71037</v>
      </c>
      <c r="B243" s="2">
        <v>0</v>
      </c>
      <c r="C243" s="2">
        <v>0</v>
      </c>
      <c r="D243" s="2">
        <v>0</v>
      </c>
      <c r="E243" s="2">
        <v>0</v>
      </c>
      <c r="F243" s="2">
        <v>0</v>
      </c>
      <c r="G243" s="2">
        <v>0</v>
      </c>
      <c r="H243" s="2">
        <v>0</v>
      </c>
      <c r="I243" s="2">
        <v>0</v>
      </c>
      <c r="J243" s="100">
        <f t="shared" si="3"/>
        <v>0</v>
      </c>
      <c r="K243" s="2"/>
      <c r="L243" s="3"/>
      <c r="M243" s="108"/>
      <c r="N243" s="108"/>
      <c r="O243" s="2">
        <v>0</v>
      </c>
      <c r="P243" s="3"/>
    </row>
    <row r="244" spans="1:16" x14ac:dyDescent="0.3">
      <c r="A244">
        <v>71038</v>
      </c>
      <c r="B244" s="2">
        <v>36975.03</v>
      </c>
      <c r="C244" s="2">
        <v>78167.55</v>
      </c>
      <c r="D244" s="2">
        <v>758.49</v>
      </c>
      <c r="E244" s="2">
        <v>758.49</v>
      </c>
      <c r="F244" s="2">
        <v>7433.24</v>
      </c>
      <c r="G244" s="2">
        <v>15887.77</v>
      </c>
      <c r="H244" s="2">
        <v>152.47999999999999</v>
      </c>
      <c r="I244" s="2">
        <v>152.47999999999999</v>
      </c>
      <c r="J244" s="100">
        <f t="shared" si="3"/>
        <v>95877.260000000009</v>
      </c>
      <c r="K244" s="2"/>
      <c r="L244" s="3"/>
      <c r="M244" s="108"/>
      <c r="N244" s="108"/>
      <c r="O244" s="2">
        <v>863.4</v>
      </c>
      <c r="P244" s="3"/>
    </row>
    <row r="245" spans="1:16" x14ac:dyDescent="0.3">
      <c r="A245">
        <v>71042</v>
      </c>
      <c r="B245" s="2">
        <v>0</v>
      </c>
      <c r="C245" s="2">
        <v>0</v>
      </c>
      <c r="D245" s="2">
        <v>0</v>
      </c>
      <c r="E245" s="2">
        <v>0</v>
      </c>
      <c r="F245" s="2">
        <v>0</v>
      </c>
      <c r="G245" s="2">
        <v>0</v>
      </c>
      <c r="H245" s="2">
        <v>0</v>
      </c>
      <c r="I245" s="2">
        <v>0</v>
      </c>
      <c r="J245" s="100">
        <f t="shared" si="3"/>
        <v>0</v>
      </c>
      <c r="K245" s="2"/>
      <c r="L245" s="3"/>
      <c r="M245" s="108"/>
      <c r="N245" s="108"/>
      <c r="O245" s="2">
        <v>0</v>
      </c>
      <c r="P245" s="3"/>
    </row>
    <row r="246" spans="1:16" x14ac:dyDescent="0.3">
      <c r="A246">
        <v>71043</v>
      </c>
      <c r="B246" s="2">
        <v>0</v>
      </c>
      <c r="C246" s="2">
        <v>0</v>
      </c>
      <c r="D246" s="2">
        <v>0</v>
      </c>
      <c r="E246" s="2">
        <v>0</v>
      </c>
      <c r="F246" s="2">
        <v>0</v>
      </c>
      <c r="G246" s="2">
        <v>0</v>
      </c>
      <c r="H246" s="2">
        <v>0</v>
      </c>
      <c r="I246" s="2">
        <v>0</v>
      </c>
      <c r="J246" s="100">
        <f t="shared" si="3"/>
        <v>0</v>
      </c>
      <c r="K246" s="2"/>
      <c r="L246" s="3"/>
      <c r="M246" s="108"/>
      <c r="N246" s="108"/>
      <c r="O246" s="2">
        <v>0</v>
      </c>
      <c r="P246" s="3"/>
    </row>
    <row r="247" spans="1:16" x14ac:dyDescent="0.3">
      <c r="A247">
        <v>71044</v>
      </c>
      <c r="B247" s="2">
        <v>0</v>
      </c>
      <c r="C247" s="2">
        <v>0</v>
      </c>
      <c r="D247" s="2">
        <v>0</v>
      </c>
      <c r="E247" s="2">
        <v>0</v>
      </c>
      <c r="F247" s="2">
        <v>0</v>
      </c>
      <c r="G247" s="2">
        <v>0</v>
      </c>
      <c r="H247" s="2">
        <v>0</v>
      </c>
      <c r="I247" s="2">
        <v>0</v>
      </c>
      <c r="J247" s="100">
        <f t="shared" si="3"/>
        <v>0</v>
      </c>
      <c r="K247" s="2"/>
      <c r="L247" s="3"/>
      <c r="M247" s="108"/>
      <c r="N247" s="108"/>
      <c r="O247" s="2">
        <v>0</v>
      </c>
      <c r="P247" s="3"/>
    </row>
    <row r="248" spans="1:16" x14ac:dyDescent="0.3">
      <c r="A248">
        <v>71045</v>
      </c>
      <c r="B248" s="2">
        <v>0</v>
      </c>
      <c r="C248" s="2">
        <v>0</v>
      </c>
      <c r="D248" s="2">
        <v>0</v>
      </c>
      <c r="E248" s="2">
        <v>0</v>
      </c>
      <c r="F248" s="2">
        <v>0</v>
      </c>
      <c r="G248" s="2">
        <v>0</v>
      </c>
      <c r="H248" s="2">
        <v>0</v>
      </c>
      <c r="I248" s="2">
        <v>0</v>
      </c>
      <c r="J248" s="100">
        <f t="shared" si="3"/>
        <v>0</v>
      </c>
      <c r="K248" s="2"/>
      <c r="L248" s="3"/>
      <c r="M248" s="108"/>
      <c r="N248" s="108"/>
      <c r="O248" s="2">
        <v>0</v>
      </c>
      <c r="P248" s="3"/>
    </row>
    <row r="249" spans="1:16" x14ac:dyDescent="0.3">
      <c r="A249">
        <v>71047</v>
      </c>
      <c r="B249" s="2">
        <v>30099.26</v>
      </c>
      <c r="C249" s="2">
        <v>64334.65</v>
      </c>
      <c r="D249" s="2">
        <v>617.46</v>
      </c>
      <c r="E249" s="2">
        <v>617.46</v>
      </c>
      <c r="F249" s="2">
        <v>0</v>
      </c>
      <c r="G249" s="2">
        <v>0</v>
      </c>
      <c r="H249" s="2">
        <v>0</v>
      </c>
      <c r="I249" s="2">
        <v>0</v>
      </c>
      <c r="J249" s="100">
        <f t="shared" si="3"/>
        <v>65569.570000000007</v>
      </c>
      <c r="K249" s="2"/>
      <c r="L249" s="3"/>
      <c r="M249" s="108"/>
      <c r="N249" s="108"/>
      <c r="O249" s="2">
        <v>0</v>
      </c>
      <c r="P249" s="3"/>
    </row>
    <row r="250" spans="1:16" x14ac:dyDescent="0.3">
      <c r="A250">
        <v>71048</v>
      </c>
      <c r="B250" s="2">
        <v>0</v>
      </c>
      <c r="C250" s="2">
        <v>0</v>
      </c>
      <c r="D250" s="2">
        <v>0</v>
      </c>
      <c r="E250" s="2">
        <v>0</v>
      </c>
      <c r="F250" s="2">
        <v>0</v>
      </c>
      <c r="G250" s="2">
        <v>0</v>
      </c>
      <c r="H250" s="2">
        <v>0</v>
      </c>
      <c r="I250" s="2">
        <v>0</v>
      </c>
      <c r="J250" s="100">
        <f t="shared" si="3"/>
        <v>0</v>
      </c>
      <c r="K250" s="2"/>
      <c r="L250" s="3"/>
      <c r="M250" s="108"/>
      <c r="N250" s="108"/>
      <c r="O250" s="2">
        <v>0</v>
      </c>
      <c r="P250" s="3"/>
    </row>
    <row r="251" spans="1:16" x14ac:dyDescent="0.3">
      <c r="A251">
        <v>71101</v>
      </c>
      <c r="B251" s="2">
        <v>0</v>
      </c>
      <c r="C251" s="2">
        <v>0</v>
      </c>
      <c r="D251" s="2">
        <v>0</v>
      </c>
      <c r="E251" s="2">
        <v>0</v>
      </c>
      <c r="F251" s="2">
        <v>0</v>
      </c>
      <c r="G251" s="2">
        <v>0</v>
      </c>
      <c r="H251" s="2">
        <v>0</v>
      </c>
      <c r="I251" s="2">
        <v>0</v>
      </c>
      <c r="J251" s="100">
        <f t="shared" si="3"/>
        <v>0</v>
      </c>
      <c r="K251" s="2"/>
      <c r="L251" s="3"/>
      <c r="M251" s="108"/>
      <c r="N251" s="108"/>
      <c r="O251" s="2">
        <v>0</v>
      </c>
      <c r="P251" s="3"/>
    </row>
    <row r="252" spans="1:16" x14ac:dyDescent="0.3">
      <c r="A252">
        <v>71103</v>
      </c>
      <c r="B252" s="2">
        <v>477779.83</v>
      </c>
      <c r="C252" s="2">
        <v>981489.92</v>
      </c>
      <c r="D252" s="2">
        <v>9800.66</v>
      </c>
      <c r="E252" s="2">
        <v>9800.66</v>
      </c>
      <c r="F252" s="2">
        <v>78077.03</v>
      </c>
      <c r="G252" s="2">
        <v>166914.26</v>
      </c>
      <c r="H252" s="2">
        <v>1601.59</v>
      </c>
      <c r="I252" s="2">
        <v>1601.59</v>
      </c>
      <c r="J252" s="100">
        <f t="shared" si="3"/>
        <v>1171208.6800000002</v>
      </c>
      <c r="K252" s="2"/>
      <c r="L252" s="3"/>
      <c r="M252" s="108"/>
      <c r="N252" s="108"/>
      <c r="O252" s="2">
        <v>39703.129999999997</v>
      </c>
      <c r="P252" s="3"/>
    </row>
    <row r="253" spans="1:16" x14ac:dyDescent="0.3">
      <c r="A253">
        <v>71105</v>
      </c>
      <c r="B253" s="2">
        <v>387769.63</v>
      </c>
      <c r="C253" s="2">
        <v>797969.35</v>
      </c>
      <c r="D253" s="2">
        <v>7954.24</v>
      </c>
      <c r="E253" s="2">
        <v>7954.24</v>
      </c>
      <c r="F253" s="2">
        <v>15309.89</v>
      </c>
      <c r="G253" s="2">
        <v>32723.93</v>
      </c>
      <c r="H253" s="2">
        <v>314.05</v>
      </c>
      <c r="I253" s="2">
        <v>314.05</v>
      </c>
      <c r="J253" s="100">
        <f t="shared" si="3"/>
        <v>847229.8600000001</v>
      </c>
      <c r="K253" s="2"/>
      <c r="L253" s="3"/>
      <c r="M253" s="108"/>
      <c r="N253" s="108"/>
      <c r="O253" s="2">
        <v>30862.01</v>
      </c>
      <c r="P253" s="3"/>
    </row>
    <row r="254" spans="1:16" x14ac:dyDescent="0.3">
      <c r="A254">
        <v>71106</v>
      </c>
      <c r="B254" s="2">
        <v>0</v>
      </c>
      <c r="C254" s="2">
        <v>0</v>
      </c>
      <c r="D254" s="2">
        <v>0</v>
      </c>
      <c r="E254" s="2">
        <v>0</v>
      </c>
      <c r="F254" s="2">
        <v>0</v>
      </c>
      <c r="G254" s="2">
        <v>0</v>
      </c>
      <c r="H254" s="2">
        <v>0</v>
      </c>
      <c r="I254" s="2">
        <v>0</v>
      </c>
      <c r="J254" s="100">
        <f t="shared" si="3"/>
        <v>0</v>
      </c>
      <c r="K254" s="2"/>
      <c r="L254" s="3"/>
      <c r="M254" s="108"/>
      <c r="N254" s="108"/>
      <c r="O254" s="2">
        <v>0</v>
      </c>
      <c r="P254" s="3"/>
    </row>
    <row r="255" spans="1:16" x14ac:dyDescent="0.3">
      <c r="A255">
        <v>71107</v>
      </c>
      <c r="B255" s="2">
        <v>0</v>
      </c>
      <c r="C255" s="2">
        <v>0</v>
      </c>
      <c r="D255" s="2">
        <v>0</v>
      </c>
      <c r="E255" s="2">
        <v>0</v>
      </c>
      <c r="F255" s="2">
        <v>0</v>
      </c>
      <c r="G255" s="2">
        <v>0</v>
      </c>
      <c r="H255" s="2">
        <v>0</v>
      </c>
      <c r="I255" s="2">
        <v>0</v>
      </c>
      <c r="J255" s="100">
        <f t="shared" si="3"/>
        <v>0</v>
      </c>
      <c r="K255" s="2"/>
      <c r="L255" s="3"/>
      <c r="M255" s="108"/>
      <c r="N255" s="108"/>
      <c r="O255" s="2">
        <v>0</v>
      </c>
      <c r="P255" s="3"/>
    </row>
    <row r="256" spans="1:16" x14ac:dyDescent="0.3">
      <c r="A256">
        <v>71108</v>
      </c>
      <c r="B256" s="2">
        <v>0</v>
      </c>
      <c r="C256" s="2">
        <v>0</v>
      </c>
      <c r="D256" s="2">
        <v>0</v>
      </c>
      <c r="E256" s="2">
        <v>0</v>
      </c>
      <c r="F256" s="2">
        <v>0</v>
      </c>
      <c r="G256" s="2">
        <v>0</v>
      </c>
      <c r="H256" s="2">
        <v>0</v>
      </c>
      <c r="I256" s="2">
        <v>0</v>
      </c>
      <c r="J256" s="100">
        <f t="shared" si="3"/>
        <v>0</v>
      </c>
      <c r="K256" s="2"/>
      <c r="L256" s="3"/>
      <c r="M256" s="108"/>
      <c r="N256" s="108"/>
      <c r="O256" s="2">
        <v>0</v>
      </c>
      <c r="P256" s="3"/>
    </row>
    <row r="257" spans="1:16" x14ac:dyDescent="0.3">
      <c r="A257">
        <v>71109</v>
      </c>
      <c r="B257" s="2">
        <v>31855.51</v>
      </c>
      <c r="C257" s="2">
        <v>63804.69</v>
      </c>
      <c r="D257" s="2">
        <v>653.45000000000005</v>
      </c>
      <c r="E257" s="2">
        <v>653.45000000000005</v>
      </c>
      <c r="F257" s="2">
        <v>8359.9500000000007</v>
      </c>
      <c r="G257" s="2">
        <v>17869.05</v>
      </c>
      <c r="H257" s="2">
        <v>171.49</v>
      </c>
      <c r="I257" s="2">
        <v>171.49</v>
      </c>
      <c r="J257" s="100">
        <f t="shared" si="3"/>
        <v>83323.62000000001</v>
      </c>
      <c r="K257" s="2"/>
      <c r="L257" s="3"/>
      <c r="M257" s="108"/>
      <c r="N257" s="108"/>
      <c r="O257" s="2">
        <v>4284.7</v>
      </c>
      <c r="P257" s="3"/>
    </row>
    <row r="258" spans="1:16" x14ac:dyDescent="0.3">
      <c r="A258">
        <v>71112</v>
      </c>
      <c r="B258" s="2">
        <v>0</v>
      </c>
      <c r="C258" s="2">
        <v>0</v>
      </c>
      <c r="D258" s="2">
        <v>0</v>
      </c>
      <c r="E258" s="2">
        <v>0</v>
      </c>
      <c r="F258" s="2">
        <v>0</v>
      </c>
      <c r="G258" s="2">
        <v>0</v>
      </c>
      <c r="H258" s="2">
        <v>0</v>
      </c>
      <c r="I258" s="2">
        <v>0</v>
      </c>
      <c r="J258" s="100">
        <f t="shared" si="3"/>
        <v>0</v>
      </c>
      <c r="K258" s="2"/>
      <c r="L258" s="3"/>
      <c r="M258" s="108"/>
      <c r="N258" s="108"/>
      <c r="O258" s="2">
        <v>158.41999999999999</v>
      </c>
      <c r="P258" s="3"/>
    </row>
    <row r="259" spans="1:16" x14ac:dyDescent="0.3">
      <c r="A259">
        <v>71114</v>
      </c>
      <c r="B259" s="2">
        <v>0</v>
      </c>
      <c r="C259" s="2">
        <v>0</v>
      </c>
      <c r="D259" s="2">
        <v>0</v>
      </c>
      <c r="E259" s="2">
        <v>0</v>
      </c>
      <c r="F259" s="2">
        <v>0</v>
      </c>
      <c r="G259" s="2">
        <v>0</v>
      </c>
      <c r="H259" s="2">
        <v>0</v>
      </c>
      <c r="I259" s="2">
        <v>0</v>
      </c>
      <c r="J259" s="100">
        <f t="shared" si="3"/>
        <v>0</v>
      </c>
      <c r="K259" s="2"/>
      <c r="L259" s="3"/>
      <c r="M259" s="108"/>
      <c r="N259" s="108"/>
      <c r="O259" s="2">
        <v>0</v>
      </c>
      <c r="P259" s="3"/>
    </row>
    <row r="260" spans="1:16" x14ac:dyDescent="0.3">
      <c r="A260">
        <v>71115</v>
      </c>
      <c r="B260" s="2">
        <v>0</v>
      </c>
      <c r="C260" s="2">
        <v>0</v>
      </c>
      <c r="D260" s="2">
        <v>0</v>
      </c>
      <c r="E260" s="2">
        <v>0</v>
      </c>
      <c r="F260" s="2">
        <v>0</v>
      </c>
      <c r="G260" s="2">
        <v>0</v>
      </c>
      <c r="H260" s="2">
        <v>0</v>
      </c>
      <c r="I260" s="2">
        <v>0</v>
      </c>
      <c r="J260" s="100">
        <f t="shared" ref="J260:J323" si="4">SUM(C260:I260)-F260</f>
        <v>0</v>
      </c>
      <c r="K260" s="2"/>
      <c r="L260" s="3"/>
      <c r="M260" s="108"/>
      <c r="N260" s="108"/>
      <c r="O260" s="2">
        <v>0</v>
      </c>
      <c r="P260" s="3"/>
    </row>
    <row r="261" spans="1:16" x14ac:dyDescent="0.3">
      <c r="A261">
        <v>71117</v>
      </c>
      <c r="B261" s="2">
        <v>0</v>
      </c>
      <c r="C261" s="2">
        <v>0</v>
      </c>
      <c r="D261" s="2">
        <v>0</v>
      </c>
      <c r="E261" s="2">
        <v>0</v>
      </c>
      <c r="F261" s="2">
        <v>0</v>
      </c>
      <c r="G261" s="2">
        <v>0</v>
      </c>
      <c r="H261" s="2">
        <v>0</v>
      </c>
      <c r="I261" s="2">
        <v>0</v>
      </c>
      <c r="J261" s="100">
        <f t="shared" si="4"/>
        <v>0</v>
      </c>
      <c r="K261" s="2"/>
      <c r="L261" s="3"/>
      <c r="M261" s="108"/>
      <c r="N261" s="108"/>
      <c r="O261" s="2">
        <v>0</v>
      </c>
      <c r="P261" s="3"/>
    </row>
    <row r="262" spans="1:16" x14ac:dyDescent="0.3">
      <c r="A262">
        <v>71118</v>
      </c>
      <c r="B262" s="2">
        <v>0</v>
      </c>
      <c r="C262" s="2">
        <v>0</v>
      </c>
      <c r="D262" s="2">
        <v>0</v>
      </c>
      <c r="E262" s="2">
        <v>0</v>
      </c>
      <c r="F262" s="2">
        <v>0</v>
      </c>
      <c r="G262" s="2">
        <v>0</v>
      </c>
      <c r="H262" s="2">
        <v>0</v>
      </c>
      <c r="I262" s="2">
        <v>0</v>
      </c>
      <c r="J262" s="100">
        <f t="shared" si="4"/>
        <v>0</v>
      </c>
      <c r="K262" s="2"/>
      <c r="L262" s="3"/>
      <c r="M262" s="108"/>
      <c r="N262" s="108"/>
      <c r="O262" s="2">
        <v>0</v>
      </c>
      <c r="P262" s="3"/>
    </row>
    <row r="263" spans="1:16" x14ac:dyDescent="0.3">
      <c r="A263">
        <v>71201</v>
      </c>
      <c r="B263" s="2">
        <v>169467.19</v>
      </c>
      <c r="C263" s="2">
        <v>343803.08</v>
      </c>
      <c r="D263" s="2">
        <v>3476.21</v>
      </c>
      <c r="E263" s="2">
        <v>3476.21</v>
      </c>
      <c r="F263" s="2">
        <v>2096.23</v>
      </c>
      <c r="G263" s="2">
        <v>4480.53</v>
      </c>
      <c r="H263" s="2">
        <v>43</v>
      </c>
      <c r="I263" s="2">
        <v>43</v>
      </c>
      <c r="J263" s="100">
        <f t="shared" si="4"/>
        <v>355322.03000000009</v>
      </c>
      <c r="K263" s="2"/>
      <c r="L263" s="3"/>
      <c r="M263" s="108"/>
      <c r="N263" s="108"/>
      <c r="O263" s="2">
        <v>18422.419999999998</v>
      </c>
      <c r="P263" s="3"/>
    </row>
    <row r="264" spans="1:16" x14ac:dyDescent="0.3">
      <c r="A264">
        <v>71202</v>
      </c>
      <c r="B264" s="2">
        <v>433413.16</v>
      </c>
      <c r="C264" s="2">
        <v>893720.69</v>
      </c>
      <c r="D264" s="2">
        <v>8890.52</v>
      </c>
      <c r="E264" s="2">
        <v>8890.52</v>
      </c>
      <c r="F264" s="2">
        <v>57070.49</v>
      </c>
      <c r="G264" s="2">
        <v>121984.03</v>
      </c>
      <c r="H264" s="2">
        <v>1170.6600000000001</v>
      </c>
      <c r="I264" s="2">
        <v>1170.6600000000001</v>
      </c>
      <c r="J264" s="100">
        <f t="shared" si="4"/>
        <v>1035827.0799999998</v>
      </c>
      <c r="K264" s="2"/>
      <c r="L264" s="3"/>
      <c r="M264" s="108"/>
      <c r="N264" s="108"/>
      <c r="O264" s="2">
        <v>32671.91</v>
      </c>
      <c r="P264" s="3"/>
    </row>
    <row r="265" spans="1:16" x14ac:dyDescent="0.3">
      <c r="A265">
        <v>71205</v>
      </c>
      <c r="B265" s="2">
        <v>0</v>
      </c>
      <c r="C265" s="2">
        <v>0</v>
      </c>
      <c r="D265" s="2">
        <v>0</v>
      </c>
      <c r="E265" s="2">
        <v>0</v>
      </c>
      <c r="F265" s="2">
        <v>0</v>
      </c>
      <c r="G265" s="2">
        <v>0</v>
      </c>
      <c r="H265" s="2">
        <v>0</v>
      </c>
      <c r="I265" s="2">
        <v>0</v>
      </c>
      <c r="J265" s="100">
        <f t="shared" si="4"/>
        <v>0</v>
      </c>
      <c r="K265" s="2"/>
      <c r="L265" s="3"/>
      <c r="M265" s="108"/>
      <c r="N265" s="108"/>
      <c r="O265" s="2">
        <v>0</v>
      </c>
      <c r="P265" s="3"/>
    </row>
    <row r="266" spans="1:16" x14ac:dyDescent="0.3">
      <c r="A266">
        <v>71206</v>
      </c>
      <c r="B266" s="2">
        <v>0</v>
      </c>
      <c r="C266" s="2">
        <v>0</v>
      </c>
      <c r="D266" s="2">
        <v>0</v>
      </c>
      <c r="E266" s="2">
        <v>0</v>
      </c>
      <c r="F266" s="2">
        <v>0</v>
      </c>
      <c r="G266" s="2">
        <v>0</v>
      </c>
      <c r="H266" s="2">
        <v>0</v>
      </c>
      <c r="I266" s="2">
        <v>0</v>
      </c>
      <c r="J266" s="100">
        <f t="shared" si="4"/>
        <v>0</v>
      </c>
      <c r="K266" s="2"/>
      <c r="L266" s="3"/>
      <c r="M266" s="108"/>
      <c r="N266" s="108"/>
      <c r="O266" s="2">
        <v>0</v>
      </c>
      <c r="P266" s="3"/>
    </row>
    <row r="267" spans="1:16" x14ac:dyDescent="0.3">
      <c r="A267">
        <v>71207</v>
      </c>
      <c r="B267" s="2">
        <v>0</v>
      </c>
      <c r="C267" s="2">
        <v>0</v>
      </c>
      <c r="D267" s="2">
        <v>0</v>
      </c>
      <c r="E267" s="2">
        <v>0</v>
      </c>
      <c r="F267" s="2">
        <v>0</v>
      </c>
      <c r="G267" s="2">
        <v>0</v>
      </c>
      <c r="H267" s="2">
        <v>0</v>
      </c>
      <c r="I267" s="2">
        <v>0</v>
      </c>
      <c r="J267" s="100">
        <f t="shared" si="4"/>
        <v>0</v>
      </c>
      <c r="K267" s="2"/>
      <c r="L267" s="3"/>
      <c r="M267" s="108"/>
      <c r="N267" s="108"/>
      <c r="O267" s="2">
        <v>0</v>
      </c>
      <c r="P267" s="3"/>
    </row>
    <row r="268" spans="1:16" x14ac:dyDescent="0.3">
      <c r="A268">
        <v>71209</v>
      </c>
      <c r="B268" s="2">
        <v>0</v>
      </c>
      <c r="C268" s="2">
        <v>0</v>
      </c>
      <c r="D268" s="2">
        <v>0</v>
      </c>
      <c r="E268" s="2">
        <v>0</v>
      </c>
      <c r="F268" s="2">
        <v>0</v>
      </c>
      <c r="G268" s="2">
        <v>0</v>
      </c>
      <c r="H268" s="2">
        <v>0</v>
      </c>
      <c r="I268" s="2">
        <v>0</v>
      </c>
      <c r="J268" s="100">
        <f t="shared" si="4"/>
        <v>0</v>
      </c>
      <c r="K268" s="2"/>
      <c r="L268" s="3"/>
      <c r="M268" s="108"/>
      <c r="N268" s="108"/>
      <c r="O268" s="2">
        <v>0</v>
      </c>
      <c r="P268" s="3"/>
    </row>
    <row r="269" spans="1:16" x14ac:dyDescent="0.3">
      <c r="A269">
        <v>71210</v>
      </c>
      <c r="B269" s="2">
        <v>0</v>
      </c>
      <c r="C269" s="2">
        <v>0</v>
      </c>
      <c r="D269" s="2">
        <v>0</v>
      </c>
      <c r="E269" s="2">
        <v>0</v>
      </c>
      <c r="F269" s="2">
        <v>0</v>
      </c>
      <c r="G269" s="2">
        <v>0</v>
      </c>
      <c r="H269" s="2">
        <v>0</v>
      </c>
      <c r="I269" s="2">
        <v>0</v>
      </c>
      <c r="J269" s="100">
        <f t="shared" si="4"/>
        <v>0</v>
      </c>
      <c r="K269" s="2"/>
      <c r="L269" s="3"/>
      <c r="M269" s="108"/>
      <c r="N269" s="108"/>
      <c r="O269" s="2">
        <v>0</v>
      </c>
      <c r="P269" s="3"/>
    </row>
    <row r="270" spans="1:16" x14ac:dyDescent="0.3">
      <c r="A270">
        <v>71213</v>
      </c>
      <c r="B270" s="2">
        <v>5880.98</v>
      </c>
      <c r="C270" s="2">
        <v>11749.36</v>
      </c>
      <c r="D270" s="2">
        <v>120.64</v>
      </c>
      <c r="E270" s="2">
        <v>0</v>
      </c>
      <c r="F270" s="2">
        <v>5119.6899999999996</v>
      </c>
      <c r="G270" s="2">
        <v>10942.95</v>
      </c>
      <c r="H270" s="2">
        <v>105.03</v>
      </c>
      <c r="I270" s="2">
        <v>0</v>
      </c>
      <c r="J270" s="100">
        <f t="shared" si="4"/>
        <v>22917.98</v>
      </c>
      <c r="K270" s="2"/>
      <c r="L270" s="3"/>
      <c r="M270" s="108"/>
      <c r="N270" s="108"/>
      <c r="O270" s="2">
        <v>820.7</v>
      </c>
      <c r="P270" s="3"/>
    </row>
    <row r="271" spans="1:16" x14ac:dyDescent="0.3">
      <c r="A271">
        <v>71214</v>
      </c>
      <c r="B271" s="2">
        <v>0</v>
      </c>
      <c r="C271" s="2">
        <v>0</v>
      </c>
      <c r="D271" s="2">
        <v>0</v>
      </c>
      <c r="E271" s="2">
        <v>0</v>
      </c>
      <c r="F271" s="2">
        <v>0</v>
      </c>
      <c r="G271" s="2">
        <v>0</v>
      </c>
      <c r="H271" s="2">
        <v>0</v>
      </c>
      <c r="I271" s="2">
        <v>0</v>
      </c>
      <c r="J271" s="100">
        <f t="shared" si="4"/>
        <v>0</v>
      </c>
      <c r="K271" s="2"/>
      <c r="L271" s="3"/>
      <c r="M271" s="108"/>
      <c r="N271" s="108"/>
      <c r="O271" s="2">
        <v>0</v>
      </c>
      <c r="P271" s="3"/>
    </row>
    <row r="272" spans="1:16" x14ac:dyDescent="0.3">
      <c r="A272">
        <v>71216</v>
      </c>
      <c r="B272" s="2">
        <v>0</v>
      </c>
      <c r="C272" s="2">
        <v>0</v>
      </c>
      <c r="D272" s="2">
        <v>0</v>
      </c>
      <c r="E272" s="2">
        <v>0</v>
      </c>
      <c r="F272" s="2">
        <v>0</v>
      </c>
      <c r="G272" s="2">
        <v>0</v>
      </c>
      <c r="H272" s="2">
        <v>0</v>
      </c>
      <c r="I272" s="2">
        <v>0</v>
      </c>
      <c r="J272" s="100">
        <f t="shared" si="4"/>
        <v>0</v>
      </c>
      <c r="K272" s="2"/>
      <c r="L272" s="3"/>
      <c r="M272" s="108"/>
      <c r="N272" s="108"/>
      <c r="O272" s="2">
        <v>0</v>
      </c>
      <c r="P272" s="3"/>
    </row>
    <row r="273" spans="1:16" x14ac:dyDescent="0.3">
      <c r="A273">
        <v>71217</v>
      </c>
      <c r="B273" s="2">
        <v>41706.78</v>
      </c>
      <c r="C273" s="2">
        <v>89147.33</v>
      </c>
      <c r="D273" s="2">
        <v>0</v>
      </c>
      <c r="E273" s="2">
        <v>0</v>
      </c>
      <c r="F273" s="2">
        <v>0</v>
      </c>
      <c r="G273" s="2">
        <v>0</v>
      </c>
      <c r="H273" s="2">
        <v>0</v>
      </c>
      <c r="I273" s="2">
        <v>0</v>
      </c>
      <c r="J273" s="100">
        <f t="shared" si="4"/>
        <v>89147.33</v>
      </c>
      <c r="K273" s="2"/>
      <c r="L273" s="3"/>
      <c r="M273" s="108"/>
      <c r="N273" s="108"/>
      <c r="O273" s="2">
        <v>0</v>
      </c>
      <c r="P273" s="3"/>
    </row>
    <row r="274" spans="1:16" x14ac:dyDescent="0.3">
      <c r="A274">
        <v>71301</v>
      </c>
      <c r="B274" s="2">
        <v>146473.1</v>
      </c>
      <c r="C274" s="2">
        <v>299952.52</v>
      </c>
      <c r="D274" s="2">
        <v>3004.61</v>
      </c>
      <c r="E274" s="2">
        <v>3004.61</v>
      </c>
      <c r="F274" s="2">
        <v>6006.87</v>
      </c>
      <c r="G274" s="2">
        <v>12839.44</v>
      </c>
      <c r="H274" s="2">
        <v>123.23</v>
      </c>
      <c r="I274" s="2">
        <v>123.23</v>
      </c>
      <c r="J274" s="100">
        <f t="shared" si="4"/>
        <v>319047.63999999996</v>
      </c>
      <c r="K274" s="2"/>
      <c r="L274" s="3"/>
      <c r="M274" s="108"/>
      <c r="N274" s="108"/>
      <c r="O274" s="2">
        <v>13124.11</v>
      </c>
      <c r="P274" s="3"/>
    </row>
    <row r="275" spans="1:16" x14ac:dyDescent="0.3">
      <c r="A275">
        <v>71302</v>
      </c>
      <c r="B275" s="2">
        <v>74100.22</v>
      </c>
      <c r="C275" s="2">
        <v>153684.73000000001</v>
      </c>
      <c r="D275" s="2">
        <v>1520.05</v>
      </c>
      <c r="E275" s="2">
        <v>1520.05</v>
      </c>
      <c r="F275" s="2">
        <v>3471.11</v>
      </c>
      <c r="G275" s="2">
        <v>7419.34</v>
      </c>
      <c r="H275" s="2">
        <v>71.2</v>
      </c>
      <c r="I275" s="2">
        <v>71.2</v>
      </c>
      <c r="J275" s="100">
        <f t="shared" si="4"/>
        <v>164286.57</v>
      </c>
      <c r="K275" s="2"/>
      <c r="L275" s="3"/>
      <c r="M275" s="108"/>
      <c r="N275" s="108"/>
      <c r="O275" s="2">
        <v>4699.87</v>
      </c>
      <c r="P275" s="3"/>
    </row>
    <row r="276" spans="1:16" x14ac:dyDescent="0.3">
      <c r="A276">
        <v>71303</v>
      </c>
      <c r="B276" s="2">
        <v>349474.92</v>
      </c>
      <c r="C276" s="2">
        <v>715348.36</v>
      </c>
      <c r="D276" s="2">
        <v>7168.81</v>
      </c>
      <c r="E276" s="2">
        <v>7168.81</v>
      </c>
      <c r="F276" s="2">
        <v>78359.820000000007</v>
      </c>
      <c r="G276" s="2">
        <v>167489.43</v>
      </c>
      <c r="H276" s="2">
        <v>1607.41</v>
      </c>
      <c r="I276" s="2">
        <v>1607.41</v>
      </c>
      <c r="J276" s="100">
        <f t="shared" si="4"/>
        <v>900390.23</v>
      </c>
      <c r="K276" s="2"/>
      <c r="L276" s="3"/>
      <c r="M276" s="108"/>
      <c r="N276" s="108"/>
      <c r="O276" s="2">
        <v>31633.67</v>
      </c>
      <c r="P276" s="3"/>
    </row>
    <row r="277" spans="1:16" x14ac:dyDescent="0.3">
      <c r="A277">
        <v>71304</v>
      </c>
      <c r="B277" s="2">
        <v>0</v>
      </c>
      <c r="C277" s="2">
        <v>0</v>
      </c>
      <c r="D277" s="2">
        <v>0</v>
      </c>
      <c r="E277" s="2">
        <v>0</v>
      </c>
      <c r="F277" s="2">
        <v>0</v>
      </c>
      <c r="G277" s="2">
        <v>0</v>
      </c>
      <c r="H277" s="2">
        <v>0</v>
      </c>
      <c r="I277" s="2">
        <v>0</v>
      </c>
      <c r="J277" s="100">
        <f t="shared" si="4"/>
        <v>0</v>
      </c>
      <c r="K277" s="2"/>
      <c r="L277" s="3"/>
      <c r="M277" s="108"/>
      <c r="N277" s="108"/>
      <c r="O277" s="2">
        <v>0</v>
      </c>
      <c r="P277" s="3"/>
    </row>
    <row r="278" spans="1:16" x14ac:dyDescent="0.3">
      <c r="A278">
        <v>71305</v>
      </c>
      <c r="B278" s="2">
        <v>19846.84</v>
      </c>
      <c r="C278" s="2">
        <v>40779.21</v>
      </c>
      <c r="D278" s="2">
        <v>407.11</v>
      </c>
      <c r="E278" s="2">
        <v>407.11</v>
      </c>
      <c r="F278" s="2">
        <v>5261.49</v>
      </c>
      <c r="G278" s="2">
        <v>11246.2</v>
      </c>
      <c r="H278" s="2">
        <v>107.93</v>
      </c>
      <c r="I278" s="2">
        <v>107.93</v>
      </c>
      <c r="J278" s="100">
        <f t="shared" si="4"/>
        <v>53055.49</v>
      </c>
      <c r="K278" s="2"/>
      <c r="L278" s="3"/>
      <c r="M278" s="108"/>
      <c r="N278" s="108"/>
      <c r="O278" s="2">
        <v>1642.07</v>
      </c>
      <c r="P278" s="3"/>
    </row>
    <row r="279" spans="1:16" x14ac:dyDescent="0.3">
      <c r="A279">
        <v>71307</v>
      </c>
      <c r="B279" s="2">
        <v>31803.96</v>
      </c>
      <c r="C279" s="2">
        <v>67574.8</v>
      </c>
      <c r="D279" s="2">
        <v>0</v>
      </c>
      <c r="E279" s="2">
        <v>652.41</v>
      </c>
      <c r="F279" s="2">
        <v>0</v>
      </c>
      <c r="G279" s="2">
        <v>0</v>
      </c>
      <c r="H279" s="2">
        <v>0</v>
      </c>
      <c r="I279" s="2">
        <v>0</v>
      </c>
      <c r="J279" s="100">
        <f t="shared" si="4"/>
        <v>68227.210000000006</v>
      </c>
      <c r="K279" s="2"/>
      <c r="L279" s="3"/>
      <c r="M279" s="108"/>
      <c r="N279" s="108"/>
      <c r="O279" s="2">
        <v>84.08</v>
      </c>
      <c r="P279" s="3"/>
    </row>
    <row r="280" spans="1:16" x14ac:dyDescent="0.3">
      <c r="A280">
        <v>71309</v>
      </c>
      <c r="B280" s="2">
        <v>0</v>
      </c>
      <c r="C280" s="2">
        <v>-567.76</v>
      </c>
      <c r="D280" s="2">
        <v>0</v>
      </c>
      <c r="E280" s="2">
        <v>0</v>
      </c>
      <c r="F280" s="2">
        <v>12892.41</v>
      </c>
      <c r="G280" s="2">
        <v>27548.15</v>
      </c>
      <c r="H280" s="2">
        <v>264.47000000000003</v>
      </c>
      <c r="I280" s="2">
        <v>264.47000000000003</v>
      </c>
      <c r="J280" s="100">
        <f t="shared" si="4"/>
        <v>27509.330000000005</v>
      </c>
      <c r="K280" s="2"/>
      <c r="L280" s="3"/>
      <c r="M280" s="108"/>
      <c r="N280" s="108"/>
      <c r="O280" s="2">
        <v>567.76</v>
      </c>
      <c r="P280" s="3"/>
    </row>
    <row r="281" spans="1:16" x14ac:dyDescent="0.3">
      <c r="A281">
        <v>71310</v>
      </c>
      <c r="B281" s="2">
        <v>0</v>
      </c>
      <c r="C281" s="2">
        <v>0</v>
      </c>
      <c r="D281" s="2">
        <v>0</v>
      </c>
      <c r="E281" s="2">
        <v>0</v>
      </c>
      <c r="F281" s="2">
        <v>0</v>
      </c>
      <c r="G281" s="2">
        <v>0</v>
      </c>
      <c r="H281" s="2">
        <v>0</v>
      </c>
      <c r="I281" s="2">
        <v>0</v>
      </c>
      <c r="J281" s="100">
        <f t="shared" si="4"/>
        <v>0</v>
      </c>
      <c r="K281" s="2"/>
      <c r="L281" s="3"/>
      <c r="M281" s="108"/>
      <c r="N281" s="108"/>
      <c r="O281" s="2">
        <v>0</v>
      </c>
      <c r="P281" s="3"/>
    </row>
    <row r="282" spans="1:16" x14ac:dyDescent="0.3">
      <c r="A282">
        <v>71311</v>
      </c>
      <c r="B282" s="2">
        <v>0</v>
      </c>
      <c r="C282" s="2">
        <v>0</v>
      </c>
      <c r="D282" s="2">
        <v>0</v>
      </c>
      <c r="E282" s="2">
        <v>0</v>
      </c>
      <c r="F282" s="2">
        <v>0</v>
      </c>
      <c r="G282" s="2">
        <v>0</v>
      </c>
      <c r="H282" s="2">
        <v>0</v>
      </c>
      <c r="I282" s="2">
        <v>0</v>
      </c>
      <c r="J282" s="100">
        <f t="shared" si="4"/>
        <v>0</v>
      </c>
      <c r="K282" s="2"/>
      <c r="L282" s="3"/>
      <c r="M282" s="108"/>
      <c r="N282" s="108"/>
      <c r="O282" s="2">
        <v>0</v>
      </c>
      <c r="P282" s="3"/>
    </row>
    <row r="283" spans="1:16" x14ac:dyDescent="0.3">
      <c r="A283">
        <v>71312</v>
      </c>
      <c r="B283" s="2">
        <v>0</v>
      </c>
      <c r="C283" s="2">
        <v>0</v>
      </c>
      <c r="D283" s="2">
        <v>0</v>
      </c>
      <c r="E283" s="2">
        <v>0</v>
      </c>
      <c r="F283" s="2">
        <v>351</v>
      </c>
      <c r="G283" s="2">
        <v>750.24</v>
      </c>
      <c r="H283" s="2">
        <v>7.2</v>
      </c>
      <c r="I283" s="2">
        <v>7.2</v>
      </c>
      <c r="J283" s="100">
        <f t="shared" si="4"/>
        <v>764.6400000000001</v>
      </c>
      <c r="K283" s="2"/>
      <c r="L283" s="3"/>
      <c r="M283" s="108"/>
      <c r="N283" s="108"/>
      <c r="O283" s="2">
        <v>0</v>
      </c>
      <c r="P283" s="3"/>
    </row>
    <row r="284" spans="1:16" x14ac:dyDescent="0.3">
      <c r="A284">
        <v>71313</v>
      </c>
      <c r="B284" s="2">
        <v>0</v>
      </c>
      <c r="C284" s="2">
        <v>0</v>
      </c>
      <c r="D284" s="2">
        <v>0</v>
      </c>
      <c r="E284" s="2">
        <v>0</v>
      </c>
      <c r="F284" s="2">
        <v>0</v>
      </c>
      <c r="G284" s="2">
        <v>0</v>
      </c>
      <c r="H284" s="2">
        <v>0</v>
      </c>
      <c r="I284" s="2">
        <v>0</v>
      </c>
      <c r="J284" s="100">
        <f t="shared" si="4"/>
        <v>0</v>
      </c>
      <c r="K284" s="2"/>
      <c r="L284" s="3"/>
      <c r="M284" s="108"/>
      <c r="N284" s="108"/>
      <c r="O284" s="2">
        <v>0</v>
      </c>
      <c r="P284" s="3"/>
    </row>
    <row r="285" spans="1:16" x14ac:dyDescent="0.3">
      <c r="A285">
        <v>71314</v>
      </c>
      <c r="B285" s="2">
        <v>0</v>
      </c>
      <c r="C285" s="2">
        <v>0</v>
      </c>
      <c r="D285" s="2">
        <v>0</v>
      </c>
      <c r="E285" s="2">
        <v>0</v>
      </c>
      <c r="F285" s="2">
        <v>0</v>
      </c>
      <c r="G285" s="2">
        <v>0</v>
      </c>
      <c r="H285" s="2">
        <v>0</v>
      </c>
      <c r="I285" s="2">
        <v>0</v>
      </c>
      <c r="J285" s="100">
        <f t="shared" si="4"/>
        <v>0</v>
      </c>
      <c r="K285" s="2"/>
      <c r="L285" s="3"/>
      <c r="M285" s="108"/>
      <c r="N285" s="108"/>
      <c r="O285" s="2">
        <v>0</v>
      </c>
      <c r="P285" s="3"/>
    </row>
    <row r="286" spans="1:16" x14ac:dyDescent="0.3">
      <c r="A286">
        <v>71315</v>
      </c>
      <c r="B286" s="2">
        <v>0</v>
      </c>
      <c r="C286" s="2">
        <v>0</v>
      </c>
      <c r="D286" s="2">
        <v>0</v>
      </c>
      <c r="E286" s="2">
        <v>0</v>
      </c>
      <c r="F286" s="2">
        <v>0</v>
      </c>
      <c r="G286" s="2">
        <v>0</v>
      </c>
      <c r="H286" s="2">
        <v>0</v>
      </c>
      <c r="I286" s="2">
        <v>0</v>
      </c>
      <c r="J286" s="100">
        <f t="shared" si="4"/>
        <v>0</v>
      </c>
      <c r="K286" s="2"/>
      <c r="L286" s="3"/>
      <c r="M286" s="108"/>
      <c r="N286" s="108"/>
      <c r="O286" s="2">
        <v>0</v>
      </c>
      <c r="P286" s="3"/>
    </row>
    <row r="287" spans="1:16" x14ac:dyDescent="0.3">
      <c r="A287">
        <v>71316</v>
      </c>
      <c r="B287" s="2">
        <v>0</v>
      </c>
      <c r="C287" s="2">
        <v>0</v>
      </c>
      <c r="D287" s="2">
        <v>0</v>
      </c>
      <c r="E287" s="2">
        <v>0</v>
      </c>
      <c r="F287" s="2">
        <v>410.18</v>
      </c>
      <c r="G287" s="2">
        <v>876.74</v>
      </c>
      <c r="H287" s="2">
        <v>0</v>
      </c>
      <c r="I287" s="2">
        <v>0</v>
      </c>
      <c r="J287" s="100">
        <f t="shared" si="4"/>
        <v>876.74</v>
      </c>
      <c r="K287" s="2"/>
      <c r="L287" s="3"/>
      <c r="M287" s="108"/>
      <c r="N287" s="108"/>
      <c r="O287" s="2">
        <v>0</v>
      </c>
      <c r="P287" s="3"/>
    </row>
    <row r="288" spans="1:16" x14ac:dyDescent="0.3">
      <c r="A288">
        <v>71401</v>
      </c>
      <c r="B288" s="2">
        <v>866865.58</v>
      </c>
      <c r="C288" s="2">
        <v>1806896.51</v>
      </c>
      <c r="D288" s="2">
        <v>17781.91</v>
      </c>
      <c r="E288" s="2">
        <v>17781.91</v>
      </c>
      <c r="F288" s="2">
        <v>81343.81</v>
      </c>
      <c r="G288" s="2">
        <v>174014.18</v>
      </c>
      <c r="H288" s="2">
        <v>1668.63</v>
      </c>
      <c r="I288" s="2">
        <v>1668.63</v>
      </c>
      <c r="J288" s="100">
        <f t="shared" si="4"/>
        <v>2019811.7699999996</v>
      </c>
      <c r="K288" s="2"/>
      <c r="L288" s="3"/>
      <c r="M288" s="108"/>
      <c r="N288" s="108"/>
      <c r="O288" s="2">
        <v>45700.65</v>
      </c>
      <c r="P288" s="3"/>
    </row>
    <row r="289" spans="1:16" x14ac:dyDescent="0.3">
      <c r="A289">
        <v>71402</v>
      </c>
      <c r="B289" s="2">
        <v>130805.98</v>
      </c>
      <c r="C289" s="2">
        <v>269601.21000000002</v>
      </c>
      <c r="D289" s="2">
        <v>2683.21</v>
      </c>
      <c r="E289" s="2">
        <v>2683.21</v>
      </c>
      <c r="F289" s="2">
        <v>17527.39</v>
      </c>
      <c r="G289" s="2">
        <v>37463.47</v>
      </c>
      <c r="H289" s="2">
        <v>359.52</v>
      </c>
      <c r="I289" s="2">
        <v>359.52</v>
      </c>
      <c r="J289" s="100">
        <f t="shared" si="4"/>
        <v>313150.14000000013</v>
      </c>
      <c r="K289" s="2"/>
      <c r="L289" s="3"/>
      <c r="M289" s="108"/>
      <c r="N289" s="108"/>
      <c r="O289" s="2">
        <v>9988.51</v>
      </c>
      <c r="P289" s="3"/>
    </row>
    <row r="290" spans="1:16" x14ac:dyDescent="0.3">
      <c r="A290">
        <v>71406</v>
      </c>
      <c r="B290" s="2">
        <v>20487.419999999998</v>
      </c>
      <c r="C290" s="2">
        <v>41802.19</v>
      </c>
      <c r="D290" s="2">
        <v>420.25</v>
      </c>
      <c r="E290" s="2">
        <v>420.25</v>
      </c>
      <c r="F290" s="2">
        <v>608.47</v>
      </c>
      <c r="G290" s="2">
        <v>1300.58</v>
      </c>
      <c r="H290" s="2">
        <v>12.48</v>
      </c>
      <c r="I290" s="2">
        <v>12.48</v>
      </c>
      <c r="J290" s="100">
        <f t="shared" si="4"/>
        <v>43968.23000000001</v>
      </c>
      <c r="K290" s="2"/>
      <c r="L290" s="3"/>
      <c r="M290" s="108"/>
      <c r="N290" s="108"/>
      <c r="O290" s="2">
        <v>1988.32</v>
      </c>
      <c r="P290" s="3"/>
    </row>
    <row r="291" spans="1:16" x14ac:dyDescent="0.3">
      <c r="A291">
        <v>71407</v>
      </c>
      <c r="B291" s="2">
        <v>0</v>
      </c>
      <c r="C291" s="2">
        <v>0</v>
      </c>
      <c r="D291" s="2">
        <v>0</v>
      </c>
      <c r="E291" s="2">
        <v>0</v>
      </c>
      <c r="F291" s="2">
        <v>0</v>
      </c>
      <c r="G291" s="2">
        <v>0</v>
      </c>
      <c r="H291" s="2">
        <v>0</v>
      </c>
      <c r="I291" s="2">
        <v>0</v>
      </c>
      <c r="J291" s="100">
        <f t="shared" si="4"/>
        <v>0</v>
      </c>
      <c r="K291" s="2"/>
      <c r="L291" s="3"/>
      <c r="M291" s="108"/>
      <c r="N291" s="108"/>
      <c r="O291" s="2">
        <v>2030.46</v>
      </c>
      <c r="P291" s="3"/>
    </row>
    <row r="292" spans="1:16" x14ac:dyDescent="0.3">
      <c r="A292">
        <v>71408</v>
      </c>
      <c r="B292" s="2">
        <v>0</v>
      </c>
      <c r="C292" s="2">
        <v>0</v>
      </c>
      <c r="D292" s="2">
        <v>0</v>
      </c>
      <c r="E292" s="2">
        <v>0</v>
      </c>
      <c r="F292" s="2">
        <v>0</v>
      </c>
      <c r="G292" s="2">
        <v>0</v>
      </c>
      <c r="H292" s="2">
        <v>0</v>
      </c>
      <c r="I292" s="2">
        <v>0</v>
      </c>
      <c r="J292" s="100">
        <f t="shared" si="4"/>
        <v>0</v>
      </c>
      <c r="K292" s="2"/>
      <c r="L292" s="3"/>
      <c r="M292" s="108"/>
      <c r="N292" s="108"/>
      <c r="O292" s="2">
        <v>0</v>
      </c>
      <c r="P292" s="3"/>
    </row>
    <row r="293" spans="1:16" x14ac:dyDescent="0.3">
      <c r="A293">
        <v>71409</v>
      </c>
      <c r="B293" s="2">
        <v>0</v>
      </c>
      <c r="C293" s="2">
        <v>-216.71</v>
      </c>
      <c r="D293" s="2">
        <v>0</v>
      </c>
      <c r="E293" s="2">
        <v>0</v>
      </c>
      <c r="F293" s="2">
        <v>3471.73</v>
      </c>
      <c r="G293" s="2">
        <v>7420.6</v>
      </c>
      <c r="H293" s="2">
        <v>71.22</v>
      </c>
      <c r="I293" s="2">
        <v>71.22</v>
      </c>
      <c r="J293" s="100">
        <f t="shared" si="4"/>
        <v>7346.33</v>
      </c>
      <c r="K293" s="2"/>
      <c r="L293" s="3"/>
      <c r="M293" s="108"/>
      <c r="N293" s="108"/>
      <c r="O293" s="2">
        <v>216.71</v>
      </c>
      <c r="P293" s="3"/>
    </row>
    <row r="294" spans="1:16" x14ac:dyDescent="0.3">
      <c r="A294">
        <v>71501</v>
      </c>
      <c r="B294" s="2">
        <v>1427961.96</v>
      </c>
      <c r="C294" s="2">
        <v>2969461.53</v>
      </c>
      <c r="D294" s="2">
        <v>29291.51</v>
      </c>
      <c r="E294" s="2">
        <v>29291.51</v>
      </c>
      <c r="F294" s="2">
        <v>95048.03</v>
      </c>
      <c r="G294" s="2">
        <v>203159.62</v>
      </c>
      <c r="H294" s="2">
        <v>1949.71</v>
      </c>
      <c r="I294" s="2">
        <v>1949.71</v>
      </c>
      <c r="J294" s="100">
        <f t="shared" si="4"/>
        <v>3235103.5899999994</v>
      </c>
      <c r="K294" s="2"/>
      <c r="L294" s="3"/>
      <c r="M294" s="108"/>
      <c r="N294" s="108"/>
      <c r="O294" s="2">
        <v>82715.31</v>
      </c>
      <c r="P294" s="3"/>
    </row>
    <row r="295" spans="1:16" x14ac:dyDescent="0.3">
      <c r="A295">
        <v>71504</v>
      </c>
      <c r="B295" s="2">
        <v>206639.22</v>
      </c>
      <c r="C295" s="2">
        <v>422200.24</v>
      </c>
      <c r="D295" s="2">
        <v>4238.78</v>
      </c>
      <c r="E295" s="2">
        <v>4238.78</v>
      </c>
      <c r="F295" s="2">
        <v>33444.660000000003</v>
      </c>
      <c r="G295" s="2">
        <v>71486.27</v>
      </c>
      <c r="H295" s="2">
        <v>686.05</v>
      </c>
      <c r="I295" s="2">
        <v>686.05</v>
      </c>
      <c r="J295" s="100">
        <f t="shared" si="4"/>
        <v>503536.17000000016</v>
      </c>
      <c r="K295" s="2"/>
      <c r="L295" s="3"/>
      <c r="M295" s="108"/>
      <c r="N295" s="108"/>
      <c r="O295" s="2">
        <v>19478.3</v>
      </c>
      <c r="P295" s="3"/>
    </row>
    <row r="296" spans="1:16" x14ac:dyDescent="0.3">
      <c r="A296">
        <v>71505</v>
      </c>
      <c r="B296" s="2">
        <v>0</v>
      </c>
      <c r="C296" s="2">
        <v>0</v>
      </c>
      <c r="D296" s="2">
        <v>0</v>
      </c>
      <c r="E296" s="2">
        <v>0</v>
      </c>
      <c r="F296" s="2">
        <v>0</v>
      </c>
      <c r="G296" s="2">
        <v>0</v>
      </c>
      <c r="H296" s="2">
        <v>0</v>
      </c>
      <c r="I296" s="2">
        <v>0</v>
      </c>
      <c r="J296" s="100">
        <f t="shared" si="4"/>
        <v>0</v>
      </c>
      <c r="K296" s="2"/>
      <c r="L296" s="3"/>
      <c r="M296" s="108"/>
      <c r="N296" s="108"/>
      <c r="O296" s="2">
        <v>0</v>
      </c>
      <c r="P296" s="3"/>
    </row>
    <row r="297" spans="1:16" x14ac:dyDescent="0.3">
      <c r="A297">
        <v>71506</v>
      </c>
      <c r="B297" s="2">
        <v>71549.73</v>
      </c>
      <c r="C297" s="2">
        <v>147149.51999999999</v>
      </c>
      <c r="D297" s="2">
        <v>1467.69</v>
      </c>
      <c r="E297" s="2">
        <v>0</v>
      </c>
      <c r="F297" s="2">
        <v>0</v>
      </c>
      <c r="G297" s="2">
        <v>0</v>
      </c>
      <c r="H297" s="2">
        <v>0</v>
      </c>
      <c r="I297" s="2">
        <v>0</v>
      </c>
      <c r="J297" s="100">
        <f t="shared" si="4"/>
        <v>148617.21</v>
      </c>
      <c r="K297" s="2"/>
      <c r="L297" s="3"/>
      <c r="M297" s="108"/>
      <c r="N297" s="108"/>
      <c r="O297" s="2">
        <v>5721.64</v>
      </c>
      <c r="P297" s="3"/>
    </row>
    <row r="298" spans="1:16" x14ac:dyDescent="0.3">
      <c r="A298">
        <v>71601</v>
      </c>
      <c r="B298" s="2">
        <v>704403.41</v>
      </c>
      <c r="C298" s="2">
        <v>1452237.44</v>
      </c>
      <c r="D298" s="2">
        <v>14449.35</v>
      </c>
      <c r="E298" s="2">
        <v>14449.35</v>
      </c>
      <c r="F298" s="2">
        <v>72727.259999999995</v>
      </c>
      <c r="G298" s="2">
        <v>155449.85999999999</v>
      </c>
      <c r="H298" s="2">
        <v>1491.86</v>
      </c>
      <c r="I298" s="2">
        <v>1491.86</v>
      </c>
      <c r="J298" s="100">
        <f t="shared" si="4"/>
        <v>1639569.7200000004</v>
      </c>
      <c r="K298" s="2"/>
      <c r="L298" s="3"/>
      <c r="M298" s="108"/>
      <c r="N298" s="108"/>
      <c r="O298" s="2">
        <v>53380.71</v>
      </c>
      <c r="P298" s="3"/>
    </row>
    <row r="299" spans="1:16" x14ac:dyDescent="0.3">
      <c r="A299">
        <v>71603</v>
      </c>
      <c r="B299" s="2">
        <v>0</v>
      </c>
      <c r="C299" s="2">
        <v>0</v>
      </c>
      <c r="D299" s="2">
        <v>0</v>
      </c>
      <c r="E299" s="2">
        <v>0</v>
      </c>
      <c r="F299" s="2">
        <v>0</v>
      </c>
      <c r="G299" s="2">
        <v>0</v>
      </c>
      <c r="H299" s="2">
        <v>0</v>
      </c>
      <c r="I299" s="2">
        <v>0</v>
      </c>
      <c r="J299" s="100">
        <f t="shared" si="4"/>
        <v>0</v>
      </c>
      <c r="K299" s="2"/>
      <c r="L299" s="3"/>
      <c r="M299" s="108"/>
      <c r="N299" s="108"/>
      <c r="O299" s="2">
        <v>0</v>
      </c>
      <c r="P299" s="3"/>
    </row>
    <row r="300" spans="1:16" x14ac:dyDescent="0.3">
      <c r="A300">
        <v>71604</v>
      </c>
      <c r="B300" s="2">
        <v>0</v>
      </c>
      <c r="C300" s="2">
        <v>0</v>
      </c>
      <c r="D300" s="2">
        <v>0</v>
      </c>
      <c r="E300" s="2">
        <v>0</v>
      </c>
      <c r="F300" s="2">
        <v>0</v>
      </c>
      <c r="G300" s="2">
        <v>0</v>
      </c>
      <c r="H300" s="2">
        <v>0</v>
      </c>
      <c r="I300" s="2">
        <v>0</v>
      </c>
      <c r="J300" s="100">
        <f t="shared" si="4"/>
        <v>0</v>
      </c>
      <c r="K300" s="2"/>
      <c r="L300" s="3"/>
      <c r="M300" s="108"/>
      <c r="N300" s="108"/>
      <c r="O300" s="2">
        <v>0</v>
      </c>
      <c r="P300" s="3"/>
    </row>
    <row r="301" spans="1:16" x14ac:dyDescent="0.3">
      <c r="A301">
        <v>71605</v>
      </c>
      <c r="B301" s="2">
        <v>260843.86</v>
      </c>
      <c r="C301" s="2">
        <v>537441.38</v>
      </c>
      <c r="D301" s="2">
        <v>5350.65</v>
      </c>
      <c r="E301" s="2">
        <v>5350.65</v>
      </c>
      <c r="F301" s="2">
        <v>27303.200000000001</v>
      </c>
      <c r="G301" s="2">
        <v>58359.02</v>
      </c>
      <c r="H301" s="2">
        <v>560.05999999999995</v>
      </c>
      <c r="I301" s="2">
        <v>560.05999999999995</v>
      </c>
      <c r="J301" s="100">
        <f t="shared" si="4"/>
        <v>607621.82000000018</v>
      </c>
      <c r="K301" s="2"/>
      <c r="L301" s="3"/>
      <c r="M301" s="108"/>
      <c r="N301" s="108"/>
      <c r="O301" s="2">
        <v>20095.66</v>
      </c>
      <c r="P301" s="3"/>
    </row>
    <row r="302" spans="1:16" x14ac:dyDescent="0.3">
      <c r="A302">
        <v>71606</v>
      </c>
      <c r="B302" s="2">
        <v>0</v>
      </c>
      <c r="C302" s="2">
        <v>0</v>
      </c>
      <c r="D302" s="2">
        <v>0</v>
      </c>
      <c r="E302" s="2">
        <v>0</v>
      </c>
      <c r="F302" s="2">
        <v>0</v>
      </c>
      <c r="G302" s="2">
        <v>0</v>
      </c>
      <c r="H302" s="2">
        <v>0</v>
      </c>
      <c r="I302" s="2">
        <v>0</v>
      </c>
      <c r="J302" s="100">
        <f t="shared" si="4"/>
        <v>0</v>
      </c>
      <c r="K302" s="2"/>
      <c r="L302" s="3"/>
      <c r="M302" s="108"/>
      <c r="N302" s="108"/>
      <c r="O302" s="2">
        <v>0</v>
      </c>
      <c r="P302" s="3"/>
    </row>
    <row r="303" spans="1:16" x14ac:dyDescent="0.3">
      <c r="A303">
        <v>71607</v>
      </c>
      <c r="B303" s="2">
        <v>191032.66</v>
      </c>
      <c r="C303" s="2">
        <v>391380.17</v>
      </c>
      <c r="D303" s="2">
        <v>3918.61</v>
      </c>
      <c r="E303" s="2">
        <v>3918.61</v>
      </c>
      <c r="F303" s="2">
        <v>6353.88</v>
      </c>
      <c r="G303" s="2">
        <v>13581.02</v>
      </c>
      <c r="H303" s="2">
        <v>130.33000000000001</v>
      </c>
      <c r="I303" s="2">
        <v>130.33000000000001</v>
      </c>
      <c r="J303" s="100">
        <f t="shared" si="4"/>
        <v>413059.07</v>
      </c>
      <c r="K303" s="2"/>
      <c r="L303" s="3"/>
      <c r="M303" s="108"/>
      <c r="N303" s="108"/>
      <c r="O303" s="2">
        <v>16940.490000000002</v>
      </c>
      <c r="P303" s="3"/>
    </row>
    <row r="304" spans="1:16" x14ac:dyDescent="0.3">
      <c r="A304">
        <v>71608</v>
      </c>
      <c r="B304" s="2">
        <v>0</v>
      </c>
      <c r="C304" s="2">
        <v>0</v>
      </c>
      <c r="D304" s="2">
        <v>0</v>
      </c>
      <c r="E304" s="2">
        <v>0</v>
      </c>
      <c r="F304" s="2">
        <v>0</v>
      </c>
      <c r="G304" s="2">
        <v>0</v>
      </c>
      <c r="H304" s="2">
        <v>0</v>
      </c>
      <c r="I304" s="2">
        <v>0</v>
      </c>
      <c r="J304" s="100">
        <f t="shared" si="4"/>
        <v>0</v>
      </c>
      <c r="K304" s="2"/>
      <c r="L304" s="3"/>
      <c r="M304" s="108"/>
      <c r="N304" s="108"/>
      <c r="O304" s="2">
        <v>0</v>
      </c>
      <c r="P304" s="3"/>
    </row>
    <row r="305" spans="1:16" x14ac:dyDescent="0.3">
      <c r="A305">
        <v>71609</v>
      </c>
      <c r="B305" s="2">
        <v>0</v>
      </c>
      <c r="C305" s="2">
        <v>0</v>
      </c>
      <c r="D305" s="2">
        <v>0</v>
      </c>
      <c r="E305" s="2">
        <v>0</v>
      </c>
      <c r="F305" s="2">
        <v>0</v>
      </c>
      <c r="G305" s="2">
        <v>0</v>
      </c>
      <c r="H305" s="2">
        <v>0</v>
      </c>
      <c r="I305" s="2">
        <v>0</v>
      </c>
      <c r="J305" s="100">
        <f t="shared" si="4"/>
        <v>0</v>
      </c>
      <c r="K305" s="2"/>
      <c r="L305" s="3"/>
      <c r="M305" s="108"/>
      <c r="N305" s="108"/>
      <c r="O305" s="2">
        <v>0</v>
      </c>
      <c r="P305" s="3"/>
    </row>
    <row r="306" spans="1:16" x14ac:dyDescent="0.3">
      <c r="A306">
        <v>71610</v>
      </c>
      <c r="B306" s="2">
        <v>0</v>
      </c>
      <c r="C306" s="2">
        <v>0</v>
      </c>
      <c r="D306" s="2">
        <v>0</v>
      </c>
      <c r="E306" s="2">
        <v>0</v>
      </c>
      <c r="F306" s="2">
        <v>0</v>
      </c>
      <c r="G306" s="2">
        <v>0</v>
      </c>
      <c r="H306" s="2">
        <v>0</v>
      </c>
      <c r="I306" s="2">
        <v>0</v>
      </c>
      <c r="J306" s="100">
        <f t="shared" si="4"/>
        <v>0</v>
      </c>
      <c r="K306" s="2"/>
      <c r="L306" s="3"/>
      <c r="M306" s="108"/>
      <c r="N306" s="108"/>
      <c r="O306" s="2">
        <v>234.36</v>
      </c>
      <c r="P306" s="3"/>
    </row>
    <row r="307" spans="1:16" x14ac:dyDescent="0.3">
      <c r="A307">
        <v>71611</v>
      </c>
      <c r="B307" s="2">
        <v>0</v>
      </c>
      <c r="C307" s="2">
        <v>0</v>
      </c>
      <c r="D307" s="2">
        <v>0</v>
      </c>
      <c r="E307" s="2">
        <v>0</v>
      </c>
      <c r="F307" s="2">
        <v>0</v>
      </c>
      <c r="G307" s="2">
        <v>0</v>
      </c>
      <c r="H307" s="2">
        <v>0</v>
      </c>
      <c r="I307" s="2">
        <v>0</v>
      </c>
      <c r="J307" s="100">
        <f t="shared" si="4"/>
        <v>0</v>
      </c>
      <c r="K307" s="2"/>
      <c r="L307" s="3"/>
      <c r="M307" s="108"/>
      <c r="N307" s="108"/>
      <c r="O307" s="2">
        <v>0</v>
      </c>
      <c r="P307" s="3"/>
    </row>
    <row r="308" spans="1:16" x14ac:dyDescent="0.3">
      <c r="A308">
        <v>71612</v>
      </c>
      <c r="B308" s="2">
        <v>0</v>
      </c>
      <c r="C308" s="2">
        <v>0</v>
      </c>
      <c r="D308" s="2">
        <v>0</v>
      </c>
      <c r="E308" s="2">
        <v>0</v>
      </c>
      <c r="F308" s="2">
        <v>0</v>
      </c>
      <c r="G308" s="2">
        <v>0</v>
      </c>
      <c r="H308" s="2">
        <v>0</v>
      </c>
      <c r="I308" s="2">
        <v>0</v>
      </c>
      <c r="J308" s="100">
        <f t="shared" si="4"/>
        <v>0</v>
      </c>
      <c r="K308" s="2"/>
      <c r="L308" s="3"/>
      <c r="M308" s="108"/>
      <c r="N308" s="108"/>
      <c r="O308" s="2">
        <v>0</v>
      </c>
      <c r="P308" s="3"/>
    </row>
    <row r="309" spans="1:16" x14ac:dyDescent="0.3">
      <c r="A309">
        <v>71614</v>
      </c>
      <c r="B309" s="2">
        <v>0</v>
      </c>
      <c r="C309" s="2">
        <v>0</v>
      </c>
      <c r="D309" s="2">
        <v>0</v>
      </c>
      <c r="E309" s="2">
        <v>0</v>
      </c>
      <c r="F309" s="2">
        <v>0</v>
      </c>
      <c r="G309" s="2">
        <v>0</v>
      </c>
      <c r="H309" s="2">
        <v>0</v>
      </c>
      <c r="I309" s="2">
        <v>0</v>
      </c>
      <c r="J309" s="100">
        <f t="shared" si="4"/>
        <v>0</v>
      </c>
      <c r="K309" s="2"/>
      <c r="L309" s="3"/>
      <c r="M309" s="108"/>
      <c r="N309" s="108"/>
      <c r="O309" s="2">
        <v>0</v>
      </c>
      <c r="P309" s="3"/>
    </row>
    <row r="310" spans="1:16" x14ac:dyDescent="0.3">
      <c r="A310">
        <v>71701</v>
      </c>
      <c r="B310" s="2">
        <v>281369.18</v>
      </c>
      <c r="C310" s="2">
        <v>571435.21</v>
      </c>
      <c r="D310" s="2">
        <v>5771.71</v>
      </c>
      <c r="E310" s="2">
        <v>5771.71</v>
      </c>
      <c r="F310" s="2">
        <v>63640.32</v>
      </c>
      <c r="G310" s="2">
        <v>135982.76</v>
      </c>
      <c r="H310" s="2">
        <v>1305.47</v>
      </c>
      <c r="I310" s="2">
        <v>1305.47</v>
      </c>
      <c r="J310" s="100">
        <f t="shared" si="4"/>
        <v>721572.32999999984</v>
      </c>
      <c r="K310" s="2"/>
      <c r="L310" s="3"/>
      <c r="M310" s="108"/>
      <c r="N310" s="108"/>
      <c r="O310" s="2">
        <v>30018.1</v>
      </c>
      <c r="P310" s="3"/>
    </row>
    <row r="311" spans="1:16" x14ac:dyDescent="0.3">
      <c r="A311">
        <v>71702</v>
      </c>
      <c r="B311" s="2">
        <v>123814.97</v>
      </c>
      <c r="C311" s="2">
        <v>254417.94</v>
      </c>
      <c r="D311" s="2">
        <v>2539.8000000000002</v>
      </c>
      <c r="E311" s="2">
        <v>2539.8000000000002</v>
      </c>
      <c r="F311" s="2">
        <v>4249.38</v>
      </c>
      <c r="G311" s="2">
        <v>9082.59</v>
      </c>
      <c r="H311" s="2">
        <v>87.17</v>
      </c>
      <c r="I311" s="2">
        <v>87.17</v>
      </c>
      <c r="J311" s="100">
        <f t="shared" si="4"/>
        <v>268754.46999999997</v>
      </c>
      <c r="K311" s="2"/>
      <c r="L311" s="3"/>
      <c r="M311" s="108"/>
      <c r="N311" s="108"/>
      <c r="O311" s="2">
        <v>10228.64</v>
      </c>
      <c r="P311" s="3"/>
    </row>
    <row r="312" spans="1:16" x14ac:dyDescent="0.3">
      <c r="A312">
        <v>71705</v>
      </c>
      <c r="B312" s="2">
        <v>29725.93</v>
      </c>
      <c r="C312" s="2">
        <v>61621.66</v>
      </c>
      <c r="D312" s="2">
        <v>609.75</v>
      </c>
      <c r="E312" s="2">
        <v>609.75</v>
      </c>
      <c r="F312" s="2">
        <v>2632.31</v>
      </c>
      <c r="G312" s="2">
        <v>5626.37</v>
      </c>
      <c r="H312" s="2">
        <v>53.99</v>
      </c>
      <c r="I312" s="2">
        <v>53.99</v>
      </c>
      <c r="J312" s="100">
        <f t="shared" si="4"/>
        <v>68575.510000000009</v>
      </c>
      <c r="K312" s="2"/>
      <c r="L312" s="3"/>
      <c r="M312" s="108"/>
      <c r="N312" s="108"/>
      <c r="O312" s="2">
        <v>1915.61</v>
      </c>
      <c r="P312" s="3"/>
    </row>
    <row r="313" spans="1:16" x14ac:dyDescent="0.3">
      <c r="A313">
        <v>71706</v>
      </c>
      <c r="B313" s="2">
        <v>18139.78</v>
      </c>
      <c r="C313" s="2">
        <v>37652.01</v>
      </c>
      <c r="D313" s="2">
        <v>372.19</v>
      </c>
      <c r="E313" s="2">
        <v>372.19</v>
      </c>
      <c r="F313" s="2">
        <v>0</v>
      </c>
      <c r="G313" s="2">
        <v>0</v>
      </c>
      <c r="H313" s="2">
        <v>0</v>
      </c>
      <c r="I313" s="2">
        <v>0</v>
      </c>
      <c r="J313" s="100">
        <f t="shared" si="4"/>
        <v>38396.390000000007</v>
      </c>
      <c r="K313" s="2"/>
      <c r="L313" s="3"/>
      <c r="M313" s="108"/>
      <c r="N313" s="108"/>
      <c r="O313" s="2">
        <v>1129.06</v>
      </c>
      <c r="P313" s="3"/>
    </row>
    <row r="314" spans="1:16" x14ac:dyDescent="0.3">
      <c r="A314">
        <v>71707</v>
      </c>
      <c r="B314" s="2">
        <v>0</v>
      </c>
      <c r="C314" s="2">
        <v>0</v>
      </c>
      <c r="D314" s="2">
        <v>0</v>
      </c>
      <c r="E314" s="2">
        <v>0</v>
      </c>
      <c r="F314" s="2">
        <v>0</v>
      </c>
      <c r="G314" s="2">
        <v>0</v>
      </c>
      <c r="H314" s="2">
        <v>0</v>
      </c>
      <c r="I314" s="2">
        <v>0</v>
      </c>
      <c r="J314" s="100">
        <f t="shared" si="4"/>
        <v>0</v>
      </c>
      <c r="K314" s="2"/>
      <c r="L314" s="3"/>
      <c r="M314" s="108"/>
      <c r="N314" s="108"/>
      <c r="O314" s="2">
        <v>0</v>
      </c>
      <c r="P314" s="3"/>
    </row>
    <row r="315" spans="1:16" x14ac:dyDescent="0.3">
      <c r="A315">
        <v>71802</v>
      </c>
      <c r="B315" s="2">
        <v>25655.78</v>
      </c>
      <c r="C315" s="2">
        <v>52552.95</v>
      </c>
      <c r="D315" s="2">
        <v>526.29</v>
      </c>
      <c r="E315" s="2">
        <v>526.29</v>
      </c>
      <c r="F315" s="2">
        <v>4506</v>
      </c>
      <c r="G315" s="2">
        <v>9631.24</v>
      </c>
      <c r="H315" s="2">
        <v>92.43</v>
      </c>
      <c r="I315" s="2">
        <v>92.43</v>
      </c>
      <c r="J315" s="100">
        <f t="shared" si="4"/>
        <v>63421.62999999999</v>
      </c>
      <c r="K315" s="2"/>
      <c r="L315" s="3"/>
      <c r="M315" s="108"/>
      <c r="N315" s="108"/>
      <c r="O315" s="2">
        <v>2284.6999999999998</v>
      </c>
      <c r="P315" s="3"/>
    </row>
    <row r="316" spans="1:16" x14ac:dyDescent="0.3">
      <c r="A316">
        <v>71803</v>
      </c>
      <c r="B316" s="2">
        <v>2061859.47</v>
      </c>
      <c r="C316" s="2">
        <v>4291788.3</v>
      </c>
      <c r="D316" s="2">
        <v>42294.59</v>
      </c>
      <c r="E316" s="2">
        <v>42294.59</v>
      </c>
      <c r="F316" s="2">
        <v>219442.71</v>
      </c>
      <c r="G316" s="2">
        <v>469045.15</v>
      </c>
      <c r="H316" s="2">
        <v>4501.42</v>
      </c>
      <c r="I316" s="2">
        <v>4501.42</v>
      </c>
      <c r="J316" s="100">
        <f t="shared" si="4"/>
        <v>4854425.47</v>
      </c>
      <c r="K316" s="2"/>
      <c r="L316" s="3"/>
      <c r="M316" s="108"/>
      <c r="N316" s="108"/>
      <c r="O316" s="2">
        <v>115301.85</v>
      </c>
      <c r="P316" s="3"/>
    </row>
    <row r="317" spans="1:16" x14ac:dyDescent="0.3">
      <c r="A317">
        <v>71805</v>
      </c>
      <c r="B317" s="2">
        <v>0</v>
      </c>
      <c r="C317" s="2">
        <v>0</v>
      </c>
      <c r="D317" s="2">
        <v>0</v>
      </c>
      <c r="E317" s="2">
        <v>0</v>
      </c>
      <c r="F317" s="2">
        <v>0</v>
      </c>
      <c r="G317" s="2">
        <v>0</v>
      </c>
      <c r="H317" s="2">
        <v>0</v>
      </c>
      <c r="I317" s="2">
        <v>0</v>
      </c>
      <c r="J317" s="100">
        <f t="shared" si="4"/>
        <v>0</v>
      </c>
      <c r="K317" s="2"/>
      <c r="L317" s="3"/>
      <c r="M317" s="108"/>
      <c r="N317" s="108"/>
      <c r="O317" s="2">
        <v>0</v>
      </c>
      <c r="P317" s="3"/>
    </row>
    <row r="318" spans="1:16" x14ac:dyDescent="0.3">
      <c r="A318">
        <v>71808</v>
      </c>
      <c r="B318" s="2">
        <v>0</v>
      </c>
      <c r="C318" s="2">
        <v>0</v>
      </c>
      <c r="D318" s="2">
        <v>0</v>
      </c>
      <c r="E318" s="2">
        <v>0</v>
      </c>
      <c r="F318" s="2">
        <v>0</v>
      </c>
      <c r="G318" s="2">
        <v>0</v>
      </c>
      <c r="H318" s="2">
        <v>0</v>
      </c>
      <c r="I318" s="2">
        <v>0</v>
      </c>
      <c r="J318" s="100">
        <f t="shared" si="4"/>
        <v>0</v>
      </c>
      <c r="K318" s="2"/>
      <c r="L318" s="3"/>
      <c r="M318" s="108"/>
      <c r="N318" s="108"/>
      <c r="O318" s="2">
        <v>0</v>
      </c>
      <c r="P318" s="3"/>
    </row>
    <row r="319" spans="1:16" x14ac:dyDescent="0.3">
      <c r="A319">
        <v>71809</v>
      </c>
      <c r="B319" s="2">
        <v>1378254.78</v>
      </c>
      <c r="C319" s="2">
        <v>2860639.71</v>
      </c>
      <c r="D319" s="2">
        <v>28271.85</v>
      </c>
      <c r="E319" s="2">
        <v>28271.85</v>
      </c>
      <c r="F319" s="2">
        <v>28563.22</v>
      </c>
      <c r="G319" s="2">
        <v>61052.07</v>
      </c>
      <c r="H319" s="2">
        <v>585.91</v>
      </c>
      <c r="I319" s="2">
        <v>585.91</v>
      </c>
      <c r="J319" s="100">
        <f t="shared" si="4"/>
        <v>2979407.3000000003</v>
      </c>
      <c r="K319" s="2"/>
      <c r="L319" s="3"/>
      <c r="M319" s="108"/>
      <c r="N319" s="108"/>
      <c r="O319" s="2">
        <v>85291.98</v>
      </c>
      <c r="P319" s="3"/>
    </row>
    <row r="320" spans="1:16" x14ac:dyDescent="0.3">
      <c r="A320">
        <v>71810</v>
      </c>
      <c r="B320" s="2">
        <v>0</v>
      </c>
      <c r="C320" s="2">
        <v>0</v>
      </c>
      <c r="D320" s="2">
        <v>0</v>
      </c>
      <c r="E320" s="2">
        <v>0</v>
      </c>
      <c r="F320" s="2">
        <v>3022.56</v>
      </c>
      <c r="G320" s="2">
        <v>6460.41</v>
      </c>
      <c r="H320" s="2">
        <v>62</v>
      </c>
      <c r="I320" s="2">
        <v>62</v>
      </c>
      <c r="J320" s="100">
        <f t="shared" si="4"/>
        <v>6584.41</v>
      </c>
      <c r="K320" s="2"/>
      <c r="L320" s="3"/>
      <c r="M320" s="108"/>
      <c r="N320" s="108"/>
      <c r="O320" s="2">
        <v>0</v>
      </c>
      <c r="P320" s="3"/>
    </row>
    <row r="321" spans="1:16" x14ac:dyDescent="0.3">
      <c r="A321">
        <v>71811</v>
      </c>
      <c r="B321" s="2">
        <v>0</v>
      </c>
      <c r="C321" s="2">
        <v>0</v>
      </c>
      <c r="D321" s="2">
        <v>0</v>
      </c>
      <c r="E321" s="2">
        <v>0</v>
      </c>
      <c r="F321" s="2">
        <v>0</v>
      </c>
      <c r="G321" s="2">
        <v>0</v>
      </c>
      <c r="H321" s="2">
        <v>0</v>
      </c>
      <c r="I321" s="2">
        <v>0</v>
      </c>
      <c r="J321" s="100">
        <f t="shared" si="4"/>
        <v>0</v>
      </c>
      <c r="K321" s="2"/>
      <c r="L321" s="3"/>
      <c r="M321" s="108"/>
      <c r="N321" s="108"/>
      <c r="O321" s="2">
        <v>0</v>
      </c>
      <c r="P321" s="3"/>
    </row>
    <row r="322" spans="1:16" x14ac:dyDescent="0.3">
      <c r="A322">
        <v>71812</v>
      </c>
      <c r="B322" s="2">
        <v>20066.37</v>
      </c>
      <c r="C322" s="2">
        <v>42477</v>
      </c>
      <c r="D322" s="2">
        <v>411.62</v>
      </c>
      <c r="E322" s="2">
        <v>411.62</v>
      </c>
      <c r="F322" s="2">
        <v>0</v>
      </c>
      <c r="G322" s="2">
        <v>0</v>
      </c>
      <c r="H322" s="2">
        <v>0</v>
      </c>
      <c r="I322" s="2">
        <v>0</v>
      </c>
      <c r="J322" s="100">
        <f t="shared" si="4"/>
        <v>43300.240000000005</v>
      </c>
      <c r="K322" s="2"/>
      <c r="L322" s="3"/>
      <c r="M322" s="108"/>
      <c r="N322" s="108"/>
      <c r="O322" s="2">
        <v>413.47</v>
      </c>
      <c r="P322" s="3"/>
    </row>
    <row r="323" spans="1:16" x14ac:dyDescent="0.3">
      <c r="A323">
        <v>71813</v>
      </c>
      <c r="B323" s="2">
        <v>0</v>
      </c>
      <c r="C323" s="2">
        <v>0</v>
      </c>
      <c r="D323" s="2">
        <v>0</v>
      </c>
      <c r="E323" s="2">
        <v>0</v>
      </c>
      <c r="F323" s="2">
        <v>0</v>
      </c>
      <c r="G323" s="2">
        <v>0</v>
      </c>
      <c r="H323" s="2">
        <v>0</v>
      </c>
      <c r="I323" s="2">
        <v>0</v>
      </c>
      <c r="J323" s="100">
        <f t="shared" si="4"/>
        <v>0</v>
      </c>
      <c r="K323" s="2"/>
      <c r="L323" s="3"/>
      <c r="M323" s="108"/>
      <c r="N323" s="108"/>
      <c r="O323" s="2">
        <v>0</v>
      </c>
      <c r="P323" s="3"/>
    </row>
    <row r="324" spans="1:16" x14ac:dyDescent="0.3">
      <c r="A324">
        <v>71815</v>
      </c>
      <c r="B324" s="2">
        <v>6182.92</v>
      </c>
      <c r="C324" s="2">
        <v>12390.27</v>
      </c>
      <c r="D324" s="2">
        <v>0</v>
      </c>
      <c r="E324" s="2">
        <v>0</v>
      </c>
      <c r="F324" s="2">
        <v>2347.41</v>
      </c>
      <c r="G324" s="2">
        <v>5017.4399999999996</v>
      </c>
      <c r="H324" s="2">
        <v>0</v>
      </c>
      <c r="I324" s="2">
        <v>0</v>
      </c>
      <c r="J324" s="100">
        <f t="shared" ref="J324:J387" si="5">SUM(C324:I324)-F324</f>
        <v>17407.71</v>
      </c>
      <c r="K324" s="2"/>
      <c r="L324" s="3"/>
      <c r="M324" s="108"/>
      <c r="N324" s="108"/>
      <c r="O324" s="2">
        <v>825.39</v>
      </c>
      <c r="P324" s="3"/>
    </row>
    <row r="325" spans="1:16" x14ac:dyDescent="0.3">
      <c r="A325">
        <v>71817</v>
      </c>
      <c r="B325" s="2">
        <v>0</v>
      </c>
      <c r="C325" s="2">
        <v>0</v>
      </c>
      <c r="D325" s="2">
        <v>0</v>
      </c>
      <c r="E325" s="2">
        <v>0</v>
      </c>
      <c r="F325" s="2">
        <v>0</v>
      </c>
      <c r="G325" s="2">
        <v>0</v>
      </c>
      <c r="H325" s="2">
        <v>0</v>
      </c>
      <c r="I325" s="2">
        <v>0</v>
      </c>
      <c r="J325" s="100">
        <f t="shared" si="5"/>
        <v>0</v>
      </c>
      <c r="K325" s="2"/>
      <c r="L325" s="3"/>
      <c r="M325" s="108"/>
      <c r="N325" s="108"/>
      <c r="O325" s="2">
        <v>0</v>
      </c>
      <c r="P325" s="3"/>
    </row>
    <row r="326" spans="1:16" x14ac:dyDescent="0.3">
      <c r="A326">
        <v>71819</v>
      </c>
      <c r="B326" s="2">
        <v>0</v>
      </c>
      <c r="C326" s="2">
        <v>0</v>
      </c>
      <c r="D326" s="2">
        <v>0</v>
      </c>
      <c r="E326" s="2">
        <v>0</v>
      </c>
      <c r="F326" s="2">
        <v>0</v>
      </c>
      <c r="G326" s="2">
        <v>0</v>
      </c>
      <c r="H326" s="2">
        <v>0</v>
      </c>
      <c r="I326" s="2">
        <v>0</v>
      </c>
      <c r="J326" s="100">
        <f t="shared" si="5"/>
        <v>0</v>
      </c>
      <c r="K326" s="2"/>
      <c r="L326" s="3"/>
      <c r="M326" s="108"/>
      <c r="N326" s="108"/>
      <c r="O326" s="2">
        <v>0</v>
      </c>
      <c r="P326" s="3"/>
    </row>
    <row r="327" spans="1:16" x14ac:dyDescent="0.3">
      <c r="A327">
        <v>71901</v>
      </c>
      <c r="B327" s="2">
        <v>337219.69</v>
      </c>
      <c r="C327" s="2">
        <v>690209.37</v>
      </c>
      <c r="D327" s="2">
        <v>6917.31</v>
      </c>
      <c r="E327" s="2">
        <v>6917.31</v>
      </c>
      <c r="F327" s="2">
        <v>63239.46</v>
      </c>
      <c r="G327" s="2">
        <v>135170.82999999999</v>
      </c>
      <c r="H327" s="2">
        <v>1297.23</v>
      </c>
      <c r="I327" s="2">
        <v>1297.23</v>
      </c>
      <c r="J327" s="100">
        <f t="shared" si="5"/>
        <v>841809.28</v>
      </c>
      <c r="K327" s="2"/>
      <c r="L327" s="3"/>
      <c r="M327" s="108"/>
      <c r="N327" s="108"/>
      <c r="O327" s="2">
        <v>30440.3</v>
      </c>
      <c r="P327" s="3"/>
    </row>
    <row r="328" spans="1:16" x14ac:dyDescent="0.3">
      <c r="A328">
        <v>71902</v>
      </c>
      <c r="B328" s="2">
        <v>5614.44</v>
      </c>
      <c r="C328" s="2">
        <v>11450.78</v>
      </c>
      <c r="D328" s="2">
        <v>115.16</v>
      </c>
      <c r="E328" s="2">
        <v>115.16</v>
      </c>
      <c r="F328" s="2">
        <v>0</v>
      </c>
      <c r="G328" s="2">
        <v>0</v>
      </c>
      <c r="H328" s="2">
        <v>0</v>
      </c>
      <c r="I328" s="2">
        <v>0</v>
      </c>
      <c r="J328" s="100">
        <f t="shared" si="5"/>
        <v>11681.1</v>
      </c>
      <c r="K328" s="2"/>
      <c r="L328" s="3"/>
      <c r="M328" s="108"/>
      <c r="N328" s="108"/>
      <c r="O328" s="2">
        <v>549.19000000000005</v>
      </c>
      <c r="P328" s="3"/>
    </row>
    <row r="329" spans="1:16" x14ac:dyDescent="0.3">
      <c r="A329">
        <v>71904</v>
      </c>
      <c r="B329" s="2">
        <v>50418.48</v>
      </c>
      <c r="C329" s="2">
        <v>104426.16</v>
      </c>
      <c r="D329" s="2">
        <v>1034.21</v>
      </c>
      <c r="E329" s="2">
        <v>1034.21</v>
      </c>
      <c r="F329" s="2">
        <v>385.04</v>
      </c>
      <c r="G329" s="2">
        <v>822.93</v>
      </c>
      <c r="H329" s="2">
        <v>7.9</v>
      </c>
      <c r="I329" s="2">
        <v>7.9</v>
      </c>
      <c r="J329" s="100">
        <f t="shared" si="5"/>
        <v>107333.31</v>
      </c>
      <c r="K329" s="2"/>
      <c r="L329" s="3"/>
      <c r="M329" s="108"/>
      <c r="N329" s="108"/>
      <c r="O329" s="2">
        <v>3339.77</v>
      </c>
      <c r="P329" s="3"/>
    </row>
    <row r="330" spans="1:16" x14ac:dyDescent="0.3">
      <c r="A330">
        <v>71905</v>
      </c>
      <c r="B330" s="2">
        <v>32654.16</v>
      </c>
      <c r="C330" s="2">
        <v>67326.09</v>
      </c>
      <c r="D330" s="2">
        <v>669.84</v>
      </c>
      <c r="E330" s="2">
        <v>669.84</v>
      </c>
      <c r="F330" s="2">
        <v>0</v>
      </c>
      <c r="G330" s="2">
        <v>0</v>
      </c>
      <c r="H330" s="2">
        <v>0</v>
      </c>
      <c r="I330" s="2">
        <v>0</v>
      </c>
      <c r="J330" s="100">
        <f t="shared" si="5"/>
        <v>68665.76999999999</v>
      </c>
      <c r="K330" s="2"/>
      <c r="L330" s="3"/>
      <c r="M330" s="108"/>
      <c r="N330" s="108"/>
      <c r="O330" s="2">
        <v>2470.16</v>
      </c>
      <c r="P330" s="3"/>
    </row>
    <row r="331" spans="1:16" x14ac:dyDescent="0.3">
      <c r="A331">
        <v>71906</v>
      </c>
      <c r="B331" s="2">
        <v>0</v>
      </c>
      <c r="C331" s="2">
        <v>0</v>
      </c>
      <c r="D331" s="2">
        <v>0</v>
      </c>
      <c r="E331" s="2">
        <v>0</v>
      </c>
      <c r="F331" s="2">
        <v>0</v>
      </c>
      <c r="G331" s="2">
        <v>0</v>
      </c>
      <c r="H331" s="2">
        <v>0</v>
      </c>
      <c r="I331" s="2">
        <v>0</v>
      </c>
      <c r="J331" s="100">
        <f t="shared" si="5"/>
        <v>0</v>
      </c>
      <c r="K331" s="2"/>
      <c r="L331" s="3"/>
      <c r="M331" s="108"/>
      <c r="N331" s="108"/>
      <c r="O331" s="2">
        <v>0</v>
      </c>
      <c r="P331" s="3"/>
    </row>
    <row r="332" spans="1:16" x14ac:dyDescent="0.3">
      <c r="A332">
        <v>71907</v>
      </c>
      <c r="B332" s="2">
        <v>0</v>
      </c>
      <c r="C332" s="2">
        <v>0</v>
      </c>
      <c r="D332" s="2">
        <v>0</v>
      </c>
      <c r="E332" s="2">
        <v>0</v>
      </c>
      <c r="F332" s="2">
        <v>0</v>
      </c>
      <c r="G332" s="2">
        <v>0</v>
      </c>
      <c r="H332" s="2">
        <v>0</v>
      </c>
      <c r="I332" s="2">
        <v>0</v>
      </c>
      <c r="J332" s="100">
        <f t="shared" si="5"/>
        <v>0</v>
      </c>
      <c r="K332" s="2"/>
      <c r="L332" s="3"/>
      <c r="M332" s="108"/>
      <c r="N332" s="108"/>
      <c r="O332" s="2">
        <v>0</v>
      </c>
      <c r="P332" s="3"/>
    </row>
    <row r="333" spans="1:16" x14ac:dyDescent="0.3">
      <c r="A333">
        <v>71908</v>
      </c>
      <c r="B333" s="2">
        <v>0</v>
      </c>
      <c r="C333" s="2">
        <v>0</v>
      </c>
      <c r="D333" s="2">
        <v>0</v>
      </c>
      <c r="E333" s="2">
        <v>0</v>
      </c>
      <c r="F333" s="2">
        <v>0</v>
      </c>
      <c r="G333" s="2">
        <v>0</v>
      </c>
      <c r="H333" s="2">
        <v>0</v>
      </c>
      <c r="I333" s="2">
        <v>0</v>
      </c>
      <c r="J333" s="100">
        <f t="shared" si="5"/>
        <v>0</v>
      </c>
      <c r="K333" s="2"/>
      <c r="L333" s="3"/>
      <c r="M333" s="108"/>
      <c r="N333" s="108"/>
      <c r="O333" s="2">
        <v>0</v>
      </c>
      <c r="P333" s="3"/>
    </row>
    <row r="334" spans="1:16" x14ac:dyDescent="0.3">
      <c r="A334">
        <v>72001</v>
      </c>
      <c r="B334" s="2">
        <v>71673.279999999999</v>
      </c>
      <c r="C334" s="2">
        <v>144664.70000000001</v>
      </c>
      <c r="D334" s="2">
        <v>1470.2</v>
      </c>
      <c r="E334" s="2">
        <v>1470.2</v>
      </c>
      <c r="F334" s="2">
        <v>11086.04</v>
      </c>
      <c r="G334" s="2">
        <v>23695.79</v>
      </c>
      <c r="H334" s="2">
        <v>227.41</v>
      </c>
      <c r="I334" s="2">
        <v>227.41</v>
      </c>
      <c r="J334" s="100">
        <f t="shared" si="5"/>
        <v>171755.71000000005</v>
      </c>
      <c r="K334" s="2"/>
      <c r="L334" s="3"/>
      <c r="M334" s="108"/>
      <c r="N334" s="108"/>
      <c r="O334" s="2">
        <v>8532.27</v>
      </c>
      <c r="P334" s="3"/>
    </row>
    <row r="335" spans="1:16" x14ac:dyDescent="0.3">
      <c r="A335">
        <v>72002</v>
      </c>
      <c r="B335" s="2">
        <v>418874.55</v>
      </c>
      <c r="C335" s="2">
        <v>862451.14</v>
      </c>
      <c r="D335" s="2">
        <v>8592.26</v>
      </c>
      <c r="E335" s="2">
        <v>8592.26</v>
      </c>
      <c r="F335" s="2">
        <v>74390.67</v>
      </c>
      <c r="G335" s="2">
        <v>159005.15</v>
      </c>
      <c r="H335" s="2">
        <v>1525.99</v>
      </c>
      <c r="I335" s="2">
        <v>1525.99</v>
      </c>
      <c r="J335" s="100">
        <f t="shared" si="5"/>
        <v>1041692.7899999999</v>
      </c>
      <c r="K335" s="2"/>
      <c r="L335" s="3"/>
      <c r="M335" s="108"/>
      <c r="N335" s="108"/>
      <c r="O335" s="2">
        <v>32865.65</v>
      </c>
      <c r="P335" s="3"/>
    </row>
    <row r="336" spans="1:16" x14ac:dyDescent="0.3">
      <c r="A336">
        <v>72004</v>
      </c>
      <c r="B336" s="2">
        <v>0</v>
      </c>
      <c r="C336" s="2">
        <v>0</v>
      </c>
      <c r="D336" s="2">
        <v>0</v>
      </c>
      <c r="E336" s="2">
        <v>0</v>
      </c>
      <c r="F336" s="2">
        <v>0</v>
      </c>
      <c r="G336" s="2">
        <v>0</v>
      </c>
      <c r="H336" s="2">
        <v>0</v>
      </c>
      <c r="I336" s="2">
        <v>0</v>
      </c>
      <c r="J336" s="100">
        <f t="shared" si="5"/>
        <v>0</v>
      </c>
      <c r="K336" s="2"/>
      <c r="L336" s="3"/>
      <c r="M336" s="108"/>
      <c r="N336" s="108"/>
      <c r="O336" s="2">
        <v>0</v>
      </c>
      <c r="P336" s="3"/>
    </row>
    <row r="337" spans="1:16" x14ac:dyDescent="0.3">
      <c r="A337">
        <v>72006</v>
      </c>
      <c r="B337" s="2">
        <v>0</v>
      </c>
      <c r="C337" s="2">
        <v>0</v>
      </c>
      <c r="D337" s="2">
        <v>0</v>
      </c>
      <c r="E337" s="2">
        <v>0</v>
      </c>
      <c r="F337" s="2">
        <v>0</v>
      </c>
      <c r="G337" s="2">
        <v>0</v>
      </c>
      <c r="H337" s="2">
        <v>0</v>
      </c>
      <c r="I337" s="2">
        <v>0</v>
      </c>
      <c r="J337" s="100">
        <f t="shared" si="5"/>
        <v>0</v>
      </c>
      <c r="K337" s="2"/>
      <c r="L337" s="3"/>
      <c r="M337" s="108"/>
      <c r="N337" s="108"/>
      <c r="O337" s="2">
        <v>0</v>
      </c>
      <c r="P337" s="3"/>
    </row>
    <row r="338" spans="1:16" x14ac:dyDescent="0.3">
      <c r="A338">
        <v>72007</v>
      </c>
      <c r="B338" s="2">
        <v>0</v>
      </c>
      <c r="C338" s="2">
        <v>0</v>
      </c>
      <c r="D338" s="2">
        <v>0</v>
      </c>
      <c r="E338" s="2">
        <v>0</v>
      </c>
      <c r="F338" s="2">
        <v>0</v>
      </c>
      <c r="G338" s="2">
        <v>0</v>
      </c>
      <c r="H338" s="2">
        <v>0</v>
      </c>
      <c r="I338" s="2">
        <v>0</v>
      </c>
      <c r="J338" s="100">
        <f t="shared" si="5"/>
        <v>0</v>
      </c>
      <c r="K338" s="2"/>
      <c r="L338" s="3"/>
      <c r="M338" s="108"/>
      <c r="N338" s="108"/>
      <c r="O338" s="2">
        <v>0</v>
      </c>
      <c r="P338" s="3"/>
    </row>
    <row r="339" spans="1:16" x14ac:dyDescent="0.3">
      <c r="A339">
        <v>72009</v>
      </c>
      <c r="B339" s="2">
        <v>0</v>
      </c>
      <c r="C339" s="2">
        <v>0</v>
      </c>
      <c r="D339" s="2">
        <v>0</v>
      </c>
      <c r="E339" s="2">
        <v>0</v>
      </c>
      <c r="F339" s="2">
        <v>0</v>
      </c>
      <c r="G339" s="2">
        <v>0</v>
      </c>
      <c r="H339" s="2">
        <v>0</v>
      </c>
      <c r="I339" s="2">
        <v>0</v>
      </c>
      <c r="J339" s="100">
        <f t="shared" si="5"/>
        <v>0</v>
      </c>
      <c r="K339" s="2"/>
      <c r="L339" s="3"/>
      <c r="M339" s="108"/>
      <c r="N339" s="108"/>
      <c r="O339" s="2">
        <v>0</v>
      </c>
      <c r="P339" s="3"/>
    </row>
    <row r="340" spans="1:16" x14ac:dyDescent="0.3">
      <c r="A340">
        <v>72010</v>
      </c>
      <c r="B340" s="2">
        <v>0</v>
      </c>
      <c r="C340" s="2">
        <v>0</v>
      </c>
      <c r="D340" s="2">
        <v>0</v>
      </c>
      <c r="E340" s="2">
        <v>0</v>
      </c>
      <c r="F340" s="2">
        <v>0</v>
      </c>
      <c r="G340" s="2">
        <v>0</v>
      </c>
      <c r="H340" s="2">
        <v>0</v>
      </c>
      <c r="I340" s="2">
        <v>0</v>
      </c>
      <c r="J340" s="100">
        <f t="shared" si="5"/>
        <v>0</v>
      </c>
      <c r="K340" s="2"/>
      <c r="L340" s="3"/>
      <c r="M340" s="108"/>
      <c r="N340" s="108"/>
      <c r="O340" s="2">
        <v>0</v>
      </c>
      <c r="P340" s="3"/>
    </row>
    <row r="341" spans="1:16" x14ac:dyDescent="0.3">
      <c r="A341">
        <v>72011</v>
      </c>
      <c r="B341" s="2">
        <v>0</v>
      </c>
      <c r="C341" s="2">
        <v>-294.67</v>
      </c>
      <c r="D341" s="2">
        <v>0</v>
      </c>
      <c r="E341" s="2">
        <v>0</v>
      </c>
      <c r="F341" s="2">
        <v>3376.4</v>
      </c>
      <c r="G341" s="2">
        <v>7216.86</v>
      </c>
      <c r="H341" s="2">
        <v>69.260000000000005</v>
      </c>
      <c r="I341" s="2">
        <v>69.260000000000005</v>
      </c>
      <c r="J341" s="100">
        <f t="shared" si="5"/>
        <v>7060.7100000000009</v>
      </c>
      <c r="K341" s="2"/>
      <c r="L341" s="3"/>
      <c r="M341" s="108"/>
      <c r="N341" s="108"/>
      <c r="O341" s="2">
        <v>294.67</v>
      </c>
      <c r="P341" s="3"/>
    </row>
    <row r="342" spans="1:16" x14ac:dyDescent="0.3">
      <c r="A342">
        <v>72012</v>
      </c>
      <c r="B342" s="2">
        <v>0</v>
      </c>
      <c r="C342" s="2">
        <v>0</v>
      </c>
      <c r="D342" s="2">
        <v>0</v>
      </c>
      <c r="E342" s="2">
        <v>0</v>
      </c>
      <c r="F342" s="2">
        <v>0</v>
      </c>
      <c r="G342" s="2">
        <v>0</v>
      </c>
      <c r="H342" s="2">
        <v>0</v>
      </c>
      <c r="I342" s="2">
        <v>0</v>
      </c>
      <c r="J342" s="100">
        <f t="shared" si="5"/>
        <v>0</v>
      </c>
      <c r="K342" s="2"/>
      <c r="L342" s="3"/>
      <c r="M342" s="108"/>
      <c r="N342" s="108"/>
      <c r="O342" s="2">
        <v>0</v>
      </c>
      <c r="P342" s="3"/>
    </row>
    <row r="343" spans="1:16" x14ac:dyDescent="0.3">
      <c r="A343">
        <v>72013</v>
      </c>
      <c r="B343" s="2">
        <v>0</v>
      </c>
      <c r="C343" s="2">
        <v>0</v>
      </c>
      <c r="D343" s="2">
        <v>0</v>
      </c>
      <c r="E343" s="2">
        <v>0</v>
      </c>
      <c r="F343" s="2">
        <v>0</v>
      </c>
      <c r="G343" s="2">
        <v>0</v>
      </c>
      <c r="H343" s="2">
        <v>0</v>
      </c>
      <c r="I343" s="2">
        <v>0</v>
      </c>
      <c r="J343" s="100">
        <f t="shared" si="5"/>
        <v>0</v>
      </c>
      <c r="K343" s="2"/>
      <c r="L343" s="3"/>
      <c r="M343" s="108"/>
      <c r="N343" s="108"/>
      <c r="O343" s="2">
        <v>0</v>
      </c>
      <c r="P343" s="3"/>
    </row>
    <row r="344" spans="1:16" x14ac:dyDescent="0.3">
      <c r="A344">
        <v>72101</v>
      </c>
      <c r="B344" s="2">
        <v>930148.04</v>
      </c>
      <c r="C344" s="2">
        <v>1906385.18</v>
      </c>
      <c r="D344" s="2">
        <v>19079.849999999999</v>
      </c>
      <c r="E344" s="2">
        <v>19079.849999999999</v>
      </c>
      <c r="F344" s="2">
        <v>79044.73</v>
      </c>
      <c r="G344" s="2">
        <v>168953.01</v>
      </c>
      <c r="H344" s="2">
        <v>1621.43</v>
      </c>
      <c r="I344" s="2">
        <v>1621.43</v>
      </c>
      <c r="J344" s="100">
        <f t="shared" si="5"/>
        <v>2116740.7500000005</v>
      </c>
      <c r="K344" s="2"/>
      <c r="L344" s="3"/>
      <c r="M344" s="108"/>
      <c r="N344" s="108"/>
      <c r="O344" s="2">
        <v>81746.44</v>
      </c>
      <c r="P344" s="3"/>
    </row>
    <row r="345" spans="1:16" x14ac:dyDescent="0.3">
      <c r="A345">
        <v>72102</v>
      </c>
      <c r="B345" s="2">
        <v>1121212.4099999999</v>
      </c>
      <c r="C345" s="2">
        <v>2300546.2200000002</v>
      </c>
      <c r="D345" s="2">
        <v>22999.13</v>
      </c>
      <c r="E345" s="2">
        <v>22999.13</v>
      </c>
      <c r="F345" s="2">
        <v>218768.82</v>
      </c>
      <c r="G345" s="2">
        <v>467603.13</v>
      </c>
      <c r="H345" s="2">
        <v>4487.58</v>
      </c>
      <c r="I345" s="2">
        <v>4487.58</v>
      </c>
      <c r="J345" s="100">
        <f t="shared" si="5"/>
        <v>2823122.77</v>
      </c>
      <c r="K345" s="2"/>
      <c r="L345" s="3"/>
      <c r="M345" s="108"/>
      <c r="N345" s="108"/>
      <c r="O345" s="2">
        <v>95971.16</v>
      </c>
      <c r="P345" s="3"/>
    </row>
    <row r="346" spans="1:16" x14ac:dyDescent="0.3">
      <c r="A346">
        <v>72108</v>
      </c>
      <c r="B346" s="2">
        <v>13758.22</v>
      </c>
      <c r="C346" s="2">
        <v>28119.29</v>
      </c>
      <c r="D346" s="2">
        <v>282.23</v>
      </c>
      <c r="E346" s="2">
        <v>282.23</v>
      </c>
      <c r="F346" s="2">
        <v>0</v>
      </c>
      <c r="G346" s="2">
        <v>0</v>
      </c>
      <c r="H346" s="2">
        <v>0</v>
      </c>
      <c r="I346" s="2">
        <v>0</v>
      </c>
      <c r="J346" s="100">
        <f t="shared" si="5"/>
        <v>28683.75</v>
      </c>
      <c r="K346" s="2"/>
      <c r="L346" s="3"/>
      <c r="M346" s="108"/>
      <c r="N346" s="108"/>
      <c r="O346" s="2">
        <v>1288.04</v>
      </c>
      <c r="P346" s="3"/>
    </row>
    <row r="347" spans="1:16" x14ac:dyDescent="0.3">
      <c r="A347">
        <v>72109</v>
      </c>
      <c r="B347" s="2">
        <v>4176.17</v>
      </c>
      <c r="C347" s="2">
        <v>8401.6299999999992</v>
      </c>
      <c r="D347" s="2">
        <v>85.64</v>
      </c>
      <c r="E347" s="2">
        <v>0</v>
      </c>
      <c r="F347" s="2">
        <v>0</v>
      </c>
      <c r="G347" s="2">
        <v>0</v>
      </c>
      <c r="H347" s="2">
        <v>0</v>
      </c>
      <c r="I347" s="2">
        <v>0</v>
      </c>
      <c r="J347" s="100">
        <f t="shared" si="5"/>
        <v>8487.2699999999986</v>
      </c>
      <c r="K347" s="2"/>
      <c r="L347" s="3"/>
      <c r="M347" s="108"/>
      <c r="N347" s="108"/>
      <c r="O347" s="2">
        <v>522.4</v>
      </c>
      <c r="P347" s="3"/>
    </row>
    <row r="348" spans="1:16" x14ac:dyDescent="0.3">
      <c r="A348">
        <v>72110</v>
      </c>
      <c r="B348" s="2">
        <v>0</v>
      </c>
      <c r="C348" s="2">
        <v>0</v>
      </c>
      <c r="D348" s="2">
        <v>0</v>
      </c>
      <c r="E348" s="2">
        <v>0</v>
      </c>
      <c r="F348" s="2">
        <v>865.55</v>
      </c>
      <c r="G348" s="2">
        <v>1850.07</v>
      </c>
      <c r="H348" s="2">
        <v>17.75</v>
      </c>
      <c r="I348" s="2">
        <v>17.75</v>
      </c>
      <c r="J348" s="100">
        <f t="shared" si="5"/>
        <v>1885.57</v>
      </c>
      <c r="K348" s="2"/>
      <c r="L348" s="3"/>
      <c r="M348" s="108"/>
      <c r="N348" s="108"/>
      <c r="O348" s="2">
        <v>0</v>
      </c>
      <c r="P348" s="3"/>
    </row>
    <row r="349" spans="1:16" x14ac:dyDescent="0.3">
      <c r="A349">
        <v>72111</v>
      </c>
      <c r="B349" s="2">
        <v>3900</v>
      </c>
      <c r="C349" s="2">
        <v>7778.78</v>
      </c>
      <c r="D349" s="2">
        <v>80</v>
      </c>
      <c r="E349" s="2">
        <v>80</v>
      </c>
      <c r="F349" s="2">
        <v>0</v>
      </c>
      <c r="G349" s="2">
        <v>0</v>
      </c>
      <c r="H349" s="2">
        <v>0</v>
      </c>
      <c r="I349" s="2">
        <v>0</v>
      </c>
      <c r="J349" s="100">
        <f t="shared" si="5"/>
        <v>7938.78</v>
      </c>
      <c r="K349" s="2"/>
      <c r="L349" s="3"/>
      <c r="M349" s="108"/>
      <c r="N349" s="108"/>
      <c r="O349" s="2">
        <v>557.22</v>
      </c>
      <c r="P349" s="3"/>
    </row>
    <row r="350" spans="1:16" x14ac:dyDescent="0.3">
      <c r="A350">
        <v>72112</v>
      </c>
      <c r="B350" s="2">
        <v>0</v>
      </c>
      <c r="C350" s="2">
        <v>0</v>
      </c>
      <c r="D350" s="2">
        <v>0</v>
      </c>
      <c r="E350" s="2">
        <v>0</v>
      </c>
      <c r="F350" s="2">
        <v>0</v>
      </c>
      <c r="G350" s="2">
        <v>0</v>
      </c>
      <c r="H350" s="2">
        <v>0</v>
      </c>
      <c r="I350" s="2">
        <v>0</v>
      </c>
      <c r="J350" s="100">
        <f t="shared" si="5"/>
        <v>0</v>
      </c>
      <c r="K350" s="2"/>
      <c r="L350" s="3"/>
      <c r="M350" s="108"/>
      <c r="N350" s="108"/>
      <c r="O350" s="2">
        <v>0</v>
      </c>
      <c r="P350" s="3"/>
    </row>
    <row r="351" spans="1:16" x14ac:dyDescent="0.3">
      <c r="A351">
        <v>72113</v>
      </c>
      <c r="B351" s="2">
        <v>4176.8999999999996</v>
      </c>
      <c r="C351" s="2">
        <v>8585.42</v>
      </c>
      <c r="D351" s="2">
        <v>0</v>
      </c>
      <c r="E351" s="2">
        <v>85.68</v>
      </c>
      <c r="F351" s="2">
        <v>0</v>
      </c>
      <c r="G351" s="2">
        <v>0</v>
      </c>
      <c r="H351" s="2">
        <v>0</v>
      </c>
      <c r="I351" s="2">
        <v>0</v>
      </c>
      <c r="J351" s="100">
        <f t="shared" si="5"/>
        <v>8671.1</v>
      </c>
      <c r="K351" s="2"/>
      <c r="L351" s="3"/>
      <c r="M351" s="108"/>
      <c r="N351" s="108"/>
      <c r="O351" s="2">
        <v>342.44</v>
      </c>
      <c r="P351" s="3"/>
    </row>
    <row r="352" spans="1:16" x14ac:dyDescent="0.3">
      <c r="A352">
        <v>72114</v>
      </c>
      <c r="B352" s="2">
        <v>0</v>
      </c>
      <c r="C352" s="2">
        <v>0</v>
      </c>
      <c r="D352" s="2">
        <v>0</v>
      </c>
      <c r="E352" s="2">
        <v>0</v>
      </c>
      <c r="F352" s="2">
        <v>0</v>
      </c>
      <c r="G352" s="2">
        <v>0</v>
      </c>
      <c r="H352" s="2">
        <v>0</v>
      </c>
      <c r="I352" s="2">
        <v>0</v>
      </c>
      <c r="J352" s="100">
        <f t="shared" si="5"/>
        <v>0</v>
      </c>
      <c r="K352" s="2"/>
      <c r="L352" s="3"/>
      <c r="M352" s="108"/>
      <c r="N352" s="108"/>
      <c r="O352" s="2">
        <v>0</v>
      </c>
      <c r="P352" s="3"/>
    </row>
    <row r="353" spans="1:16" x14ac:dyDescent="0.3">
      <c r="A353">
        <v>72115</v>
      </c>
      <c r="B353" s="2">
        <v>0</v>
      </c>
      <c r="C353" s="2">
        <v>0</v>
      </c>
      <c r="D353" s="2">
        <v>0</v>
      </c>
      <c r="E353" s="2">
        <v>0</v>
      </c>
      <c r="F353" s="2">
        <v>0</v>
      </c>
      <c r="G353" s="2">
        <v>0</v>
      </c>
      <c r="H353" s="2">
        <v>0</v>
      </c>
      <c r="I353" s="2">
        <v>0</v>
      </c>
      <c r="J353" s="100">
        <f t="shared" si="5"/>
        <v>0</v>
      </c>
      <c r="K353" s="2"/>
      <c r="L353" s="3"/>
      <c r="M353" s="108"/>
      <c r="N353" s="108"/>
      <c r="O353" s="2">
        <v>0</v>
      </c>
      <c r="P353" s="3"/>
    </row>
    <row r="354" spans="1:16" x14ac:dyDescent="0.3">
      <c r="A354">
        <v>72116</v>
      </c>
      <c r="B354" s="2">
        <v>0</v>
      </c>
      <c r="C354" s="2">
        <v>0</v>
      </c>
      <c r="D354" s="2">
        <v>0</v>
      </c>
      <c r="E354" s="2">
        <v>0</v>
      </c>
      <c r="F354" s="2">
        <v>0</v>
      </c>
      <c r="G354" s="2">
        <v>0</v>
      </c>
      <c r="H354" s="2">
        <v>0</v>
      </c>
      <c r="I354" s="2">
        <v>0</v>
      </c>
      <c r="J354" s="100">
        <f t="shared" si="5"/>
        <v>0</v>
      </c>
      <c r="K354" s="2"/>
      <c r="L354" s="3"/>
      <c r="M354" s="108"/>
      <c r="N354" s="108"/>
      <c r="O354" s="2">
        <v>0</v>
      </c>
      <c r="P354" s="3"/>
    </row>
    <row r="355" spans="1:16" x14ac:dyDescent="0.3">
      <c r="A355">
        <v>72117</v>
      </c>
      <c r="B355" s="2">
        <v>18261.5</v>
      </c>
      <c r="C355" s="2">
        <v>37993.58</v>
      </c>
      <c r="D355" s="2">
        <v>374.59</v>
      </c>
      <c r="E355" s="2">
        <v>374.59</v>
      </c>
      <c r="F355" s="2">
        <v>4991.62</v>
      </c>
      <c r="G355" s="2">
        <v>10669.26</v>
      </c>
      <c r="H355" s="2">
        <v>102.39</v>
      </c>
      <c r="I355" s="2">
        <v>102.39</v>
      </c>
      <c r="J355" s="100">
        <f t="shared" si="5"/>
        <v>49616.799999999996</v>
      </c>
      <c r="K355" s="2"/>
      <c r="L355" s="3"/>
      <c r="M355" s="108"/>
      <c r="N355" s="108"/>
      <c r="O355" s="2">
        <v>1039.1199999999999</v>
      </c>
      <c r="P355" s="3"/>
    </row>
    <row r="356" spans="1:16" x14ac:dyDescent="0.3">
      <c r="A356">
        <v>72119</v>
      </c>
      <c r="B356" s="2">
        <v>211286.59</v>
      </c>
      <c r="C356" s="2">
        <v>442625.26</v>
      </c>
      <c r="D356" s="2">
        <v>4334.1000000000004</v>
      </c>
      <c r="E356" s="2">
        <v>4334.1000000000004</v>
      </c>
      <c r="F356" s="2">
        <v>13890.35</v>
      </c>
      <c r="G356" s="2">
        <v>29745.47</v>
      </c>
      <c r="H356" s="2">
        <v>284.93</v>
      </c>
      <c r="I356" s="2">
        <v>284.93</v>
      </c>
      <c r="J356" s="100">
        <f t="shared" si="5"/>
        <v>481608.78999999992</v>
      </c>
      <c r="K356" s="2"/>
      <c r="L356" s="3"/>
      <c r="M356" s="108"/>
      <c r="N356" s="108"/>
      <c r="O356" s="2">
        <v>8931.57</v>
      </c>
      <c r="P356" s="3"/>
    </row>
    <row r="357" spans="1:16" x14ac:dyDescent="0.3">
      <c r="A357">
        <v>72120</v>
      </c>
      <c r="B357" s="2">
        <v>22187.759999999998</v>
      </c>
      <c r="C357" s="2">
        <v>47424.99</v>
      </c>
      <c r="D357" s="2">
        <v>0</v>
      </c>
      <c r="E357" s="2">
        <v>0</v>
      </c>
      <c r="F357" s="2">
        <v>5582.92</v>
      </c>
      <c r="G357" s="2">
        <v>11933.07</v>
      </c>
      <c r="H357" s="2">
        <v>0</v>
      </c>
      <c r="I357" s="2">
        <v>0</v>
      </c>
      <c r="J357" s="100">
        <f t="shared" si="5"/>
        <v>59358.06</v>
      </c>
      <c r="K357" s="2"/>
      <c r="L357" s="3"/>
      <c r="M357" s="108"/>
      <c r="N357" s="108"/>
      <c r="O357" s="2">
        <v>0</v>
      </c>
      <c r="P357" s="3"/>
    </row>
    <row r="358" spans="1:16" x14ac:dyDescent="0.3">
      <c r="A358">
        <v>72122</v>
      </c>
      <c r="B358" s="2">
        <v>22566.35</v>
      </c>
      <c r="C358" s="2">
        <v>45995.74</v>
      </c>
      <c r="D358" s="2">
        <v>462.9</v>
      </c>
      <c r="E358" s="2">
        <v>462.9</v>
      </c>
      <c r="F358" s="2">
        <v>7907.38</v>
      </c>
      <c r="G358" s="2">
        <v>16901.400000000001</v>
      </c>
      <c r="H358" s="2">
        <v>162.19999999999999</v>
      </c>
      <c r="I358" s="2">
        <v>162.19999999999999</v>
      </c>
      <c r="J358" s="100">
        <f t="shared" si="5"/>
        <v>64147.340000000004</v>
      </c>
      <c r="K358" s="2"/>
      <c r="L358" s="3"/>
      <c r="M358" s="108"/>
      <c r="N358" s="108"/>
      <c r="O358" s="2">
        <v>2238.4499999999998</v>
      </c>
      <c r="P358" s="3"/>
    </row>
    <row r="359" spans="1:16" x14ac:dyDescent="0.3">
      <c r="A359">
        <v>72123</v>
      </c>
      <c r="B359" s="2">
        <v>33240.17</v>
      </c>
      <c r="C359" s="2">
        <v>71048.820000000007</v>
      </c>
      <c r="D359" s="2">
        <v>681.86</v>
      </c>
      <c r="E359" s="2">
        <v>681.86</v>
      </c>
      <c r="F359" s="2">
        <v>0</v>
      </c>
      <c r="G359" s="2">
        <v>0</v>
      </c>
      <c r="H359" s="2">
        <v>0</v>
      </c>
      <c r="I359" s="2">
        <v>0</v>
      </c>
      <c r="J359" s="100">
        <f t="shared" si="5"/>
        <v>72412.540000000008</v>
      </c>
      <c r="K359" s="2"/>
      <c r="L359" s="3"/>
      <c r="M359" s="108"/>
      <c r="N359" s="108"/>
      <c r="O359" s="2">
        <v>0</v>
      </c>
      <c r="P359" s="3"/>
    </row>
    <row r="360" spans="1:16" x14ac:dyDescent="0.3">
      <c r="A360">
        <v>72124</v>
      </c>
      <c r="B360" s="2">
        <v>0</v>
      </c>
      <c r="C360" s="2">
        <v>0</v>
      </c>
      <c r="D360" s="2">
        <v>0</v>
      </c>
      <c r="E360" s="2">
        <v>0</v>
      </c>
      <c r="F360" s="2">
        <v>3036.62</v>
      </c>
      <c r="G360" s="2">
        <v>6488.5</v>
      </c>
      <c r="H360" s="2">
        <v>62.27</v>
      </c>
      <c r="I360" s="2">
        <v>62.27</v>
      </c>
      <c r="J360" s="100">
        <f t="shared" si="5"/>
        <v>6613.04</v>
      </c>
      <c r="K360" s="2"/>
      <c r="L360" s="3"/>
      <c r="M360" s="108"/>
      <c r="N360" s="108"/>
      <c r="O360" s="2">
        <v>0</v>
      </c>
      <c r="P360" s="3"/>
    </row>
    <row r="361" spans="1:16" x14ac:dyDescent="0.3">
      <c r="A361">
        <v>72125</v>
      </c>
      <c r="B361" s="2">
        <v>0</v>
      </c>
      <c r="C361" s="2">
        <v>0</v>
      </c>
      <c r="D361" s="2">
        <v>0</v>
      </c>
      <c r="E361" s="2">
        <v>0</v>
      </c>
      <c r="F361" s="2">
        <v>0</v>
      </c>
      <c r="G361" s="2">
        <v>0</v>
      </c>
      <c r="H361" s="2">
        <v>0</v>
      </c>
      <c r="I361" s="2">
        <v>0</v>
      </c>
      <c r="J361" s="100">
        <f t="shared" si="5"/>
        <v>0</v>
      </c>
      <c r="K361" s="2"/>
      <c r="L361" s="3"/>
      <c r="M361" s="108"/>
      <c r="N361" s="108"/>
      <c r="O361" s="2">
        <v>0</v>
      </c>
      <c r="P361" s="3"/>
    </row>
    <row r="362" spans="1:16" x14ac:dyDescent="0.3">
      <c r="A362">
        <v>72126</v>
      </c>
      <c r="B362" s="2">
        <v>7985.32</v>
      </c>
      <c r="C362" s="2">
        <v>16521.05</v>
      </c>
      <c r="D362" s="2">
        <v>163.80000000000001</v>
      </c>
      <c r="E362" s="2">
        <v>163.80000000000001</v>
      </c>
      <c r="F362" s="2">
        <v>0</v>
      </c>
      <c r="G362" s="2">
        <v>0</v>
      </c>
      <c r="H362" s="2">
        <v>0</v>
      </c>
      <c r="I362" s="2">
        <v>0</v>
      </c>
      <c r="J362" s="100">
        <f t="shared" si="5"/>
        <v>16848.649999999998</v>
      </c>
      <c r="K362" s="2"/>
      <c r="L362" s="3"/>
      <c r="M362" s="108"/>
      <c r="N362" s="108"/>
      <c r="O362" s="2">
        <v>546.91</v>
      </c>
      <c r="P362" s="3"/>
    </row>
    <row r="363" spans="1:16" x14ac:dyDescent="0.3">
      <c r="A363">
        <v>72127</v>
      </c>
      <c r="B363" s="2">
        <v>0</v>
      </c>
      <c r="C363" s="2">
        <v>0</v>
      </c>
      <c r="D363" s="2">
        <v>0</v>
      </c>
      <c r="E363" s="2">
        <v>0</v>
      </c>
      <c r="F363" s="2">
        <v>0</v>
      </c>
      <c r="G363" s="2">
        <v>0</v>
      </c>
      <c r="H363" s="2">
        <v>0</v>
      </c>
      <c r="I363" s="2">
        <v>0</v>
      </c>
      <c r="J363" s="100">
        <f t="shared" si="5"/>
        <v>0</v>
      </c>
      <c r="K363" s="2"/>
      <c r="L363" s="3"/>
      <c r="M363" s="108"/>
      <c r="N363" s="108"/>
      <c r="O363" s="2">
        <v>0</v>
      </c>
      <c r="P363" s="3"/>
    </row>
    <row r="364" spans="1:16" x14ac:dyDescent="0.3">
      <c r="A364">
        <v>72129</v>
      </c>
      <c r="B364" s="2">
        <v>0</v>
      </c>
      <c r="C364" s="2">
        <v>0</v>
      </c>
      <c r="D364" s="2">
        <v>0</v>
      </c>
      <c r="E364" s="2">
        <v>0</v>
      </c>
      <c r="F364" s="2">
        <v>0</v>
      </c>
      <c r="G364" s="2">
        <v>0</v>
      </c>
      <c r="H364" s="2">
        <v>0</v>
      </c>
      <c r="I364" s="2">
        <v>0</v>
      </c>
      <c r="J364" s="100">
        <f t="shared" si="5"/>
        <v>0</v>
      </c>
      <c r="K364" s="2"/>
      <c r="L364" s="3"/>
      <c r="M364" s="108"/>
      <c r="N364" s="108"/>
      <c r="O364" s="2">
        <v>0</v>
      </c>
      <c r="P364" s="3"/>
    </row>
    <row r="365" spans="1:16" x14ac:dyDescent="0.3">
      <c r="A365">
        <v>72201</v>
      </c>
      <c r="B365" s="2">
        <v>332662.37</v>
      </c>
      <c r="C365" s="2">
        <v>684099.43</v>
      </c>
      <c r="D365" s="2">
        <v>6823.84</v>
      </c>
      <c r="E365" s="2">
        <v>6823.84</v>
      </c>
      <c r="F365" s="2">
        <v>26243.37</v>
      </c>
      <c r="G365" s="2">
        <v>56093.37</v>
      </c>
      <c r="H365" s="2">
        <v>538.34</v>
      </c>
      <c r="I365" s="2">
        <v>538.34</v>
      </c>
      <c r="J365" s="100">
        <f t="shared" si="5"/>
        <v>754917.15999999992</v>
      </c>
      <c r="K365" s="2"/>
      <c r="L365" s="3"/>
      <c r="M365" s="108"/>
      <c r="N365" s="108"/>
      <c r="O365" s="2">
        <v>26945.24</v>
      </c>
      <c r="P365" s="3"/>
    </row>
    <row r="366" spans="1:16" x14ac:dyDescent="0.3">
      <c r="A366">
        <v>72202</v>
      </c>
      <c r="B366" s="2">
        <v>1280385.26</v>
      </c>
      <c r="C366" s="2">
        <v>2622436.54</v>
      </c>
      <c r="D366" s="2">
        <v>26264.36</v>
      </c>
      <c r="E366" s="2">
        <v>26264.36</v>
      </c>
      <c r="F366" s="2">
        <v>111168.85</v>
      </c>
      <c r="G366" s="2">
        <v>237616.26</v>
      </c>
      <c r="H366" s="2">
        <v>2280.42</v>
      </c>
      <c r="I366" s="2">
        <v>2280.42</v>
      </c>
      <c r="J366" s="100">
        <f t="shared" si="5"/>
        <v>2917142.36</v>
      </c>
      <c r="K366" s="2"/>
      <c r="L366" s="3"/>
      <c r="M366" s="108"/>
      <c r="N366" s="108"/>
      <c r="O366" s="2">
        <v>114304.55</v>
      </c>
      <c r="P366" s="3"/>
    </row>
    <row r="367" spans="1:16" x14ac:dyDescent="0.3">
      <c r="A367">
        <v>72203</v>
      </c>
      <c r="B367" s="2">
        <v>0</v>
      </c>
      <c r="C367" s="2">
        <v>0</v>
      </c>
      <c r="D367" s="2">
        <v>0</v>
      </c>
      <c r="E367" s="2">
        <v>0</v>
      </c>
      <c r="F367" s="2">
        <v>0</v>
      </c>
      <c r="G367" s="2">
        <v>0</v>
      </c>
      <c r="H367" s="2">
        <v>0</v>
      </c>
      <c r="I367" s="2">
        <v>0</v>
      </c>
      <c r="J367" s="100">
        <f t="shared" si="5"/>
        <v>0</v>
      </c>
      <c r="K367" s="2"/>
      <c r="L367" s="3"/>
      <c r="M367" s="108"/>
      <c r="N367" s="108"/>
      <c r="O367" s="2">
        <v>0</v>
      </c>
      <c r="P367" s="3"/>
    </row>
    <row r="368" spans="1:16" x14ac:dyDescent="0.3">
      <c r="A368">
        <v>72204</v>
      </c>
      <c r="B368" s="2">
        <v>0</v>
      </c>
      <c r="C368" s="2">
        <v>0</v>
      </c>
      <c r="D368" s="2">
        <v>0</v>
      </c>
      <c r="E368" s="2">
        <v>0</v>
      </c>
      <c r="F368" s="2">
        <v>0</v>
      </c>
      <c r="G368" s="2">
        <v>0</v>
      </c>
      <c r="H368" s="2">
        <v>0</v>
      </c>
      <c r="I368" s="2">
        <v>0</v>
      </c>
      <c r="J368" s="100">
        <f t="shared" si="5"/>
        <v>0</v>
      </c>
      <c r="K368" s="2"/>
      <c r="L368" s="3"/>
      <c r="M368" s="108"/>
      <c r="N368" s="108"/>
      <c r="O368" s="2">
        <v>0</v>
      </c>
      <c r="P368" s="3"/>
    </row>
    <row r="369" spans="1:16" x14ac:dyDescent="0.3">
      <c r="A369">
        <v>72205</v>
      </c>
      <c r="B369" s="2">
        <v>0</v>
      </c>
      <c r="C369" s="2">
        <v>0</v>
      </c>
      <c r="D369" s="2">
        <v>0</v>
      </c>
      <c r="E369" s="2">
        <v>0</v>
      </c>
      <c r="F369" s="2">
        <v>0</v>
      </c>
      <c r="G369" s="2">
        <v>0</v>
      </c>
      <c r="H369" s="2">
        <v>0</v>
      </c>
      <c r="I369" s="2">
        <v>0</v>
      </c>
      <c r="J369" s="100">
        <f t="shared" si="5"/>
        <v>0</v>
      </c>
      <c r="K369" s="2"/>
      <c r="L369" s="3"/>
      <c r="M369" s="108"/>
      <c r="N369" s="108"/>
      <c r="O369" s="2">
        <v>0</v>
      </c>
      <c r="P369" s="3"/>
    </row>
    <row r="370" spans="1:16" x14ac:dyDescent="0.3">
      <c r="A370">
        <v>72206</v>
      </c>
      <c r="B370" s="2">
        <v>0</v>
      </c>
      <c r="C370" s="2">
        <v>0</v>
      </c>
      <c r="D370" s="2">
        <v>0</v>
      </c>
      <c r="E370" s="2">
        <v>0</v>
      </c>
      <c r="F370" s="2">
        <v>0</v>
      </c>
      <c r="G370" s="2">
        <v>0</v>
      </c>
      <c r="H370" s="2">
        <v>0</v>
      </c>
      <c r="I370" s="2">
        <v>0</v>
      </c>
      <c r="J370" s="100">
        <f t="shared" si="5"/>
        <v>0</v>
      </c>
      <c r="K370" s="2"/>
      <c r="L370" s="3"/>
      <c r="M370" s="108"/>
      <c r="N370" s="108"/>
      <c r="O370" s="2">
        <v>0</v>
      </c>
      <c r="P370" s="3"/>
    </row>
    <row r="371" spans="1:16" x14ac:dyDescent="0.3">
      <c r="A371">
        <v>72207</v>
      </c>
      <c r="B371" s="2">
        <v>0</v>
      </c>
      <c r="C371" s="2">
        <v>0</v>
      </c>
      <c r="D371" s="2">
        <v>0</v>
      </c>
      <c r="E371" s="2">
        <v>0</v>
      </c>
      <c r="F371" s="2">
        <v>0</v>
      </c>
      <c r="G371" s="2">
        <v>0</v>
      </c>
      <c r="H371" s="2">
        <v>0</v>
      </c>
      <c r="I371" s="2">
        <v>0</v>
      </c>
      <c r="J371" s="100">
        <f t="shared" si="5"/>
        <v>0</v>
      </c>
      <c r="K371" s="2"/>
      <c r="L371" s="3"/>
      <c r="M371" s="108"/>
      <c r="N371" s="108"/>
      <c r="O371" s="2">
        <v>0</v>
      </c>
      <c r="P371" s="3"/>
    </row>
    <row r="372" spans="1:16" x14ac:dyDescent="0.3">
      <c r="A372">
        <v>72210</v>
      </c>
      <c r="B372" s="2">
        <v>0</v>
      </c>
      <c r="C372" s="2">
        <v>0</v>
      </c>
      <c r="D372" s="2">
        <v>0</v>
      </c>
      <c r="E372" s="2">
        <v>0</v>
      </c>
      <c r="F372" s="2">
        <v>0</v>
      </c>
      <c r="G372" s="2">
        <v>0</v>
      </c>
      <c r="H372" s="2">
        <v>0</v>
      </c>
      <c r="I372" s="2">
        <v>0</v>
      </c>
      <c r="J372" s="100">
        <f t="shared" si="5"/>
        <v>0</v>
      </c>
      <c r="K372" s="2"/>
      <c r="L372" s="3"/>
      <c r="M372" s="108"/>
      <c r="N372" s="108"/>
      <c r="O372" s="2">
        <v>0</v>
      </c>
      <c r="P372" s="3"/>
    </row>
    <row r="373" spans="1:16" x14ac:dyDescent="0.3">
      <c r="A373">
        <v>72301</v>
      </c>
      <c r="B373" s="2">
        <v>0</v>
      </c>
      <c r="C373" s="2">
        <v>0</v>
      </c>
      <c r="D373" s="2">
        <v>0</v>
      </c>
      <c r="E373" s="2">
        <v>0</v>
      </c>
      <c r="F373" s="2">
        <v>0</v>
      </c>
      <c r="G373" s="2">
        <v>0</v>
      </c>
      <c r="H373" s="2">
        <v>0</v>
      </c>
      <c r="I373" s="2">
        <v>0</v>
      </c>
      <c r="J373" s="100">
        <f t="shared" si="5"/>
        <v>0</v>
      </c>
      <c r="K373" s="2"/>
      <c r="L373" s="3"/>
      <c r="M373" s="108"/>
      <c r="N373" s="108"/>
      <c r="O373" s="2">
        <v>0</v>
      </c>
      <c r="P373" s="3"/>
    </row>
    <row r="374" spans="1:16" x14ac:dyDescent="0.3">
      <c r="A374">
        <v>72302</v>
      </c>
      <c r="B374" s="2">
        <v>1605511.08</v>
      </c>
      <c r="C374" s="2">
        <v>3326827.68</v>
      </c>
      <c r="D374" s="2">
        <v>32933.599999999999</v>
      </c>
      <c r="E374" s="2">
        <v>32933.599999999999</v>
      </c>
      <c r="F374" s="2">
        <v>22912.1</v>
      </c>
      <c r="G374" s="2">
        <v>48973.13</v>
      </c>
      <c r="H374" s="2">
        <v>470.01</v>
      </c>
      <c r="I374" s="2">
        <v>470.01</v>
      </c>
      <c r="J374" s="100">
        <f t="shared" si="5"/>
        <v>3442608.03</v>
      </c>
      <c r="K374" s="2"/>
      <c r="L374" s="3"/>
      <c r="M374" s="108"/>
      <c r="N374" s="108"/>
      <c r="O374" s="2">
        <v>104849.77</v>
      </c>
      <c r="P374" s="3"/>
    </row>
    <row r="375" spans="1:16" x14ac:dyDescent="0.3">
      <c r="A375">
        <v>72303</v>
      </c>
      <c r="B375" s="2">
        <v>0</v>
      </c>
      <c r="C375" s="2">
        <v>0</v>
      </c>
      <c r="D375" s="2">
        <v>0</v>
      </c>
      <c r="E375" s="2">
        <v>0</v>
      </c>
      <c r="F375" s="2">
        <v>9300.08</v>
      </c>
      <c r="G375" s="2">
        <v>19878.32</v>
      </c>
      <c r="H375" s="2">
        <v>190.77</v>
      </c>
      <c r="I375" s="2">
        <v>190.77</v>
      </c>
      <c r="J375" s="100">
        <f t="shared" si="5"/>
        <v>20259.86</v>
      </c>
      <c r="K375" s="2"/>
      <c r="L375" s="3"/>
      <c r="M375" s="108"/>
      <c r="N375" s="108"/>
      <c r="O375" s="2">
        <v>0</v>
      </c>
      <c r="P375" s="3"/>
    </row>
    <row r="376" spans="1:16" x14ac:dyDescent="0.3">
      <c r="A376">
        <v>72304</v>
      </c>
      <c r="B376" s="2">
        <v>0</v>
      </c>
      <c r="C376" s="2">
        <v>-277.37</v>
      </c>
      <c r="D376" s="2">
        <v>0</v>
      </c>
      <c r="E376" s="2">
        <v>0</v>
      </c>
      <c r="F376" s="2">
        <v>1933.42</v>
      </c>
      <c r="G376" s="2">
        <v>4132.5</v>
      </c>
      <c r="H376" s="2">
        <v>39.65</v>
      </c>
      <c r="I376" s="2">
        <v>39.65</v>
      </c>
      <c r="J376" s="100">
        <f t="shared" si="5"/>
        <v>3934.4299999999994</v>
      </c>
      <c r="K376" s="2"/>
      <c r="L376" s="3"/>
      <c r="M376" s="108"/>
      <c r="N376" s="108"/>
      <c r="O376" s="2">
        <v>277.37</v>
      </c>
      <c r="P376" s="3"/>
    </row>
    <row r="377" spans="1:16" x14ac:dyDescent="0.3">
      <c r="A377">
        <v>72305</v>
      </c>
      <c r="B377" s="2">
        <v>5539596.9900000002</v>
      </c>
      <c r="C377" s="2">
        <v>11441705.220000001</v>
      </c>
      <c r="D377" s="2">
        <v>113632.23</v>
      </c>
      <c r="E377" s="2">
        <v>113632.23</v>
      </c>
      <c r="F377" s="2">
        <v>654159.98</v>
      </c>
      <c r="G377" s="2">
        <v>1398223.89</v>
      </c>
      <c r="H377" s="2">
        <v>13418.64</v>
      </c>
      <c r="I377" s="2">
        <v>13418.64</v>
      </c>
      <c r="J377" s="100">
        <f t="shared" si="5"/>
        <v>13094030.850000003</v>
      </c>
      <c r="K377" s="2"/>
      <c r="L377" s="3"/>
      <c r="M377" s="108"/>
      <c r="N377" s="108"/>
      <c r="O377" s="2">
        <v>398827.73</v>
      </c>
      <c r="P377" s="3"/>
    </row>
    <row r="378" spans="1:16" x14ac:dyDescent="0.3">
      <c r="A378">
        <v>72306</v>
      </c>
      <c r="B378" s="2">
        <v>0</v>
      </c>
      <c r="C378" s="2">
        <v>0</v>
      </c>
      <c r="D378" s="2">
        <v>0</v>
      </c>
      <c r="E378" s="2">
        <v>0</v>
      </c>
      <c r="F378" s="2">
        <v>0</v>
      </c>
      <c r="G378" s="2">
        <v>0</v>
      </c>
      <c r="H378" s="2">
        <v>0</v>
      </c>
      <c r="I378" s="2">
        <v>0</v>
      </c>
      <c r="J378" s="100">
        <f t="shared" si="5"/>
        <v>0</v>
      </c>
      <c r="K378" s="2"/>
      <c r="L378" s="3"/>
      <c r="M378" s="108"/>
      <c r="N378" s="108"/>
      <c r="O378" s="2">
        <v>0</v>
      </c>
      <c r="P378" s="3"/>
    </row>
    <row r="379" spans="1:16" x14ac:dyDescent="0.3">
      <c r="A379">
        <v>72307</v>
      </c>
      <c r="B379" s="2">
        <v>507521.88</v>
      </c>
      <c r="C379" s="2">
        <v>1084796.3999999999</v>
      </c>
      <c r="D379" s="2">
        <v>10410.68</v>
      </c>
      <c r="E379" s="2">
        <v>10410.68</v>
      </c>
      <c r="F379" s="2">
        <v>0</v>
      </c>
      <c r="G379" s="2">
        <v>0</v>
      </c>
      <c r="H379" s="2">
        <v>0</v>
      </c>
      <c r="I379" s="2">
        <v>0</v>
      </c>
      <c r="J379" s="100">
        <f t="shared" si="5"/>
        <v>1105617.7599999998</v>
      </c>
      <c r="K379" s="2"/>
      <c r="L379" s="3"/>
      <c r="M379" s="108"/>
      <c r="N379" s="108"/>
      <c r="O379" s="2">
        <v>0</v>
      </c>
      <c r="P379" s="3"/>
    </row>
    <row r="380" spans="1:16" x14ac:dyDescent="0.3">
      <c r="A380">
        <v>72309</v>
      </c>
      <c r="B380" s="2">
        <v>877210.02</v>
      </c>
      <c r="C380" s="2">
        <v>1828590.62</v>
      </c>
      <c r="D380" s="2">
        <v>17994.05</v>
      </c>
      <c r="E380" s="2">
        <v>17994.05</v>
      </c>
      <c r="F380" s="2">
        <v>34882.550000000003</v>
      </c>
      <c r="G380" s="2">
        <v>74559.509999999995</v>
      </c>
      <c r="H380" s="2">
        <v>715.53</v>
      </c>
      <c r="I380" s="2">
        <v>715.53</v>
      </c>
      <c r="J380" s="100">
        <f t="shared" si="5"/>
        <v>1940569.2900000003</v>
      </c>
      <c r="K380" s="2"/>
      <c r="L380" s="3"/>
      <c r="M380" s="108"/>
      <c r="N380" s="108"/>
      <c r="O380" s="2">
        <v>46389.13</v>
      </c>
      <c r="P380" s="3"/>
    </row>
    <row r="381" spans="1:16" x14ac:dyDescent="0.3">
      <c r="A381">
        <v>72314</v>
      </c>
      <c r="B381" s="2">
        <v>235453.8</v>
      </c>
      <c r="C381" s="2">
        <v>503267.79</v>
      </c>
      <c r="D381" s="2">
        <v>4829.74</v>
      </c>
      <c r="E381" s="2">
        <v>0</v>
      </c>
      <c r="F381" s="2">
        <v>18080.509999999998</v>
      </c>
      <c r="G381" s="2">
        <v>38645.81</v>
      </c>
      <c r="H381" s="2">
        <v>370.87</v>
      </c>
      <c r="I381" s="2">
        <v>0</v>
      </c>
      <c r="J381" s="100">
        <f t="shared" si="5"/>
        <v>547114.20999999985</v>
      </c>
      <c r="K381" s="2"/>
      <c r="L381" s="3"/>
      <c r="M381" s="108"/>
      <c r="N381" s="108"/>
      <c r="O381" s="2">
        <v>0</v>
      </c>
      <c r="P381" s="3"/>
    </row>
    <row r="382" spans="1:16" x14ac:dyDescent="0.3">
      <c r="A382">
        <v>72316</v>
      </c>
      <c r="B382" s="2">
        <v>0</v>
      </c>
      <c r="C382" s="2">
        <v>0</v>
      </c>
      <c r="D382" s="2">
        <v>0</v>
      </c>
      <c r="E382" s="2">
        <v>0</v>
      </c>
      <c r="F382" s="2">
        <v>0</v>
      </c>
      <c r="G382" s="2">
        <v>0</v>
      </c>
      <c r="H382" s="2">
        <v>0</v>
      </c>
      <c r="I382" s="2">
        <v>0</v>
      </c>
      <c r="J382" s="100">
        <f t="shared" si="5"/>
        <v>0</v>
      </c>
      <c r="K382" s="2"/>
      <c r="L382" s="3"/>
      <c r="M382" s="108"/>
      <c r="N382" s="108"/>
      <c r="O382" s="2">
        <v>0</v>
      </c>
      <c r="P382" s="3"/>
    </row>
    <row r="383" spans="1:16" x14ac:dyDescent="0.3">
      <c r="A383">
        <v>72319</v>
      </c>
      <c r="B383" s="2">
        <v>0</v>
      </c>
      <c r="C383" s="2">
        <v>0</v>
      </c>
      <c r="D383" s="2">
        <v>0</v>
      </c>
      <c r="E383" s="2">
        <v>0</v>
      </c>
      <c r="F383" s="2">
        <v>0</v>
      </c>
      <c r="G383" s="2">
        <v>0</v>
      </c>
      <c r="H383" s="2">
        <v>0</v>
      </c>
      <c r="I383" s="2">
        <v>0</v>
      </c>
      <c r="J383" s="100">
        <f t="shared" si="5"/>
        <v>0</v>
      </c>
      <c r="K383" s="2"/>
      <c r="L383" s="3"/>
      <c r="M383" s="108"/>
      <c r="N383" s="108"/>
      <c r="O383" s="2">
        <v>0</v>
      </c>
      <c r="P383" s="3"/>
    </row>
    <row r="384" spans="1:16" x14ac:dyDescent="0.3">
      <c r="A384">
        <v>72321</v>
      </c>
      <c r="B384" s="2">
        <v>0</v>
      </c>
      <c r="C384" s="2">
        <v>0</v>
      </c>
      <c r="D384" s="2">
        <v>0</v>
      </c>
      <c r="E384" s="2">
        <v>0</v>
      </c>
      <c r="F384" s="2">
        <v>0</v>
      </c>
      <c r="G384" s="2">
        <v>0</v>
      </c>
      <c r="H384" s="2">
        <v>0</v>
      </c>
      <c r="I384" s="2">
        <v>0</v>
      </c>
      <c r="J384" s="100">
        <f t="shared" si="5"/>
        <v>0</v>
      </c>
      <c r="K384" s="2"/>
      <c r="L384" s="3"/>
      <c r="M384" s="108"/>
      <c r="N384" s="108"/>
      <c r="O384" s="2">
        <v>299.82</v>
      </c>
      <c r="P384" s="3"/>
    </row>
    <row r="385" spans="1:16" x14ac:dyDescent="0.3">
      <c r="A385">
        <v>72322</v>
      </c>
      <c r="B385" s="2">
        <v>166853.85999999999</v>
      </c>
      <c r="C385" s="2">
        <v>356639.3</v>
      </c>
      <c r="D385" s="2">
        <v>0</v>
      </c>
      <c r="E385" s="2">
        <v>0</v>
      </c>
      <c r="F385" s="2">
        <v>0</v>
      </c>
      <c r="G385" s="2">
        <v>0</v>
      </c>
      <c r="H385" s="2">
        <v>0</v>
      </c>
      <c r="I385" s="2">
        <v>0</v>
      </c>
      <c r="J385" s="100">
        <f t="shared" si="5"/>
        <v>356639.3</v>
      </c>
      <c r="K385" s="2"/>
      <c r="L385" s="3"/>
      <c r="M385" s="108"/>
      <c r="N385" s="108"/>
      <c r="O385" s="2">
        <v>0</v>
      </c>
      <c r="P385" s="3"/>
    </row>
    <row r="386" spans="1:16" x14ac:dyDescent="0.3">
      <c r="A386">
        <v>72323</v>
      </c>
      <c r="B386" s="2">
        <v>597150.81999999995</v>
      </c>
      <c r="C386" s="2">
        <v>1231212.49</v>
      </c>
      <c r="D386" s="2">
        <v>12249.34</v>
      </c>
      <c r="E386" s="2">
        <v>12249.34</v>
      </c>
      <c r="F386" s="2">
        <v>4317.1000000000004</v>
      </c>
      <c r="G386" s="2">
        <v>9227.2099999999991</v>
      </c>
      <c r="H386" s="2">
        <v>88.54</v>
      </c>
      <c r="I386" s="2">
        <v>88.54</v>
      </c>
      <c r="J386" s="100">
        <f t="shared" si="5"/>
        <v>1265115.4600000002</v>
      </c>
      <c r="K386" s="2"/>
      <c r="L386" s="3"/>
      <c r="M386" s="108"/>
      <c r="N386" s="108"/>
      <c r="O386" s="2">
        <v>45159.42</v>
      </c>
      <c r="P386" s="3"/>
    </row>
    <row r="387" spans="1:16" x14ac:dyDescent="0.3">
      <c r="A387">
        <v>72324</v>
      </c>
      <c r="B387" s="2">
        <v>258885.05</v>
      </c>
      <c r="C387" s="2">
        <v>553350.73</v>
      </c>
      <c r="D387" s="2">
        <v>5310.55</v>
      </c>
      <c r="E387" s="2">
        <v>5310.55</v>
      </c>
      <c r="F387" s="2">
        <v>24824.639999999999</v>
      </c>
      <c r="G387" s="2">
        <v>53061.03</v>
      </c>
      <c r="H387" s="2">
        <v>509.24</v>
      </c>
      <c r="I387" s="2">
        <v>509.24</v>
      </c>
      <c r="J387" s="100">
        <f t="shared" si="5"/>
        <v>618051.34000000008</v>
      </c>
      <c r="K387" s="2"/>
      <c r="L387" s="3"/>
      <c r="M387" s="108"/>
      <c r="N387" s="108"/>
      <c r="O387" s="2">
        <v>0</v>
      </c>
      <c r="P387" s="3"/>
    </row>
    <row r="388" spans="1:16" x14ac:dyDescent="0.3">
      <c r="A388">
        <v>72327</v>
      </c>
      <c r="B388" s="2">
        <v>0</v>
      </c>
      <c r="C388" s="2">
        <v>0</v>
      </c>
      <c r="D388" s="2">
        <v>0</v>
      </c>
      <c r="E388" s="2">
        <v>0</v>
      </c>
      <c r="F388" s="2">
        <v>0</v>
      </c>
      <c r="G388" s="2">
        <v>0</v>
      </c>
      <c r="H388" s="2">
        <v>0</v>
      </c>
      <c r="I388" s="2">
        <v>0</v>
      </c>
      <c r="J388" s="100">
        <f t="shared" ref="J388:J451" si="6">SUM(C388:I388)-F388</f>
        <v>0</v>
      </c>
      <c r="K388" s="2"/>
      <c r="L388" s="3"/>
      <c r="M388" s="108"/>
      <c r="N388" s="108"/>
      <c r="O388" s="2">
        <v>0</v>
      </c>
      <c r="P388" s="3"/>
    </row>
    <row r="389" spans="1:16" x14ac:dyDescent="0.3">
      <c r="A389">
        <v>72328</v>
      </c>
      <c r="B389" s="2">
        <v>56317.63</v>
      </c>
      <c r="C389" s="2">
        <v>120369.63</v>
      </c>
      <c r="D389" s="2">
        <v>1155.3399999999999</v>
      </c>
      <c r="E389" s="2">
        <v>1155.3399999999999</v>
      </c>
      <c r="F389" s="2">
        <v>0</v>
      </c>
      <c r="G389" s="2">
        <v>0</v>
      </c>
      <c r="H389" s="2">
        <v>0</v>
      </c>
      <c r="I389" s="2">
        <v>0</v>
      </c>
      <c r="J389" s="100">
        <f t="shared" si="6"/>
        <v>122680.31</v>
      </c>
      <c r="K389" s="2"/>
      <c r="L389" s="3"/>
      <c r="M389" s="108"/>
      <c r="N389" s="108"/>
      <c r="O389" s="2">
        <v>0</v>
      </c>
      <c r="P389" s="3"/>
    </row>
    <row r="390" spans="1:16" x14ac:dyDescent="0.3">
      <c r="A390">
        <v>72329</v>
      </c>
      <c r="B390" s="2">
        <v>313902.06</v>
      </c>
      <c r="C390" s="2">
        <v>670946.18999999994</v>
      </c>
      <c r="D390" s="2">
        <v>6438.99</v>
      </c>
      <c r="E390" s="2">
        <v>6438.99</v>
      </c>
      <c r="F390" s="2">
        <v>40893.870000000003</v>
      </c>
      <c r="G390" s="2">
        <v>87407.89</v>
      </c>
      <c r="H390" s="2">
        <v>838.83</v>
      </c>
      <c r="I390" s="2">
        <v>838.83</v>
      </c>
      <c r="J390" s="100">
        <f t="shared" si="6"/>
        <v>772909.71999999986</v>
      </c>
      <c r="K390" s="2"/>
      <c r="L390" s="3"/>
      <c r="M390" s="108"/>
      <c r="N390" s="108"/>
      <c r="O390" s="2">
        <v>0</v>
      </c>
      <c r="P390" s="3"/>
    </row>
    <row r="391" spans="1:16" x14ac:dyDescent="0.3">
      <c r="A391">
        <v>72330</v>
      </c>
      <c r="B391" s="2">
        <v>0</v>
      </c>
      <c r="C391" s="2">
        <v>0</v>
      </c>
      <c r="D391" s="2">
        <v>0</v>
      </c>
      <c r="E391" s="2">
        <v>0</v>
      </c>
      <c r="F391" s="2">
        <v>0</v>
      </c>
      <c r="G391" s="2">
        <v>0</v>
      </c>
      <c r="H391" s="2">
        <v>0</v>
      </c>
      <c r="I391" s="2">
        <v>0</v>
      </c>
      <c r="J391" s="100">
        <f t="shared" si="6"/>
        <v>0</v>
      </c>
      <c r="K391" s="2"/>
      <c r="L391" s="3"/>
      <c r="M391" s="108"/>
      <c r="N391" s="108"/>
      <c r="O391" s="2">
        <v>0</v>
      </c>
      <c r="P391" s="3"/>
    </row>
    <row r="392" spans="1:16" x14ac:dyDescent="0.3">
      <c r="A392">
        <v>72331</v>
      </c>
      <c r="B392" s="2">
        <v>0</v>
      </c>
      <c r="C392" s="2">
        <v>0</v>
      </c>
      <c r="D392" s="2">
        <v>0</v>
      </c>
      <c r="E392" s="2">
        <v>0</v>
      </c>
      <c r="F392" s="2">
        <v>0</v>
      </c>
      <c r="G392" s="2">
        <v>0</v>
      </c>
      <c r="H392" s="2">
        <v>0</v>
      </c>
      <c r="I392" s="2">
        <v>0</v>
      </c>
      <c r="J392" s="100">
        <f t="shared" si="6"/>
        <v>0</v>
      </c>
      <c r="K392" s="2"/>
      <c r="L392" s="3"/>
      <c r="M392" s="108"/>
      <c r="N392" s="108"/>
      <c r="O392" s="2">
        <v>0</v>
      </c>
      <c r="P392" s="3"/>
    </row>
    <row r="393" spans="1:16" x14ac:dyDescent="0.3">
      <c r="A393">
        <v>72332</v>
      </c>
      <c r="B393" s="2">
        <v>326081.59999999998</v>
      </c>
      <c r="C393" s="2">
        <v>679634.66</v>
      </c>
      <c r="D393" s="2">
        <v>6688.79</v>
      </c>
      <c r="E393" s="2">
        <v>6688.79</v>
      </c>
      <c r="F393" s="2">
        <v>1422.72</v>
      </c>
      <c r="G393" s="2">
        <v>3040.96</v>
      </c>
      <c r="H393" s="2">
        <v>29.2</v>
      </c>
      <c r="I393" s="2">
        <v>29.2</v>
      </c>
      <c r="J393" s="100">
        <f t="shared" si="6"/>
        <v>696111.6</v>
      </c>
      <c r="K393" s="2"/>
      <c r="L393" s="3"/>
      <c r="M393" s="108"/>
      <c r="N393" s="108"/>
      <c r="O393" s="2">
        <v>17342.400000000001</v>
      </c>
      <c r="P393" s="3"/>
    </row>
    <row r="394" spans="1:16" x14ac:dyDescent="0.3">
      <c r="A394">
        <v>72333</v>
      </c>
      <c r="B394" s="2">
        <v>189156.89</v>
      </c>
      <c r="C394" s="2">
        <v>390750.46</v>
      </c>
      <c r="D394" s="2">
        <v>3880.13</v>
      </c>
      <c r="E394" s="2">
        <v>3880.13</v>
      </c>
      <c r="F394" s="2">
        <v>15528.5</v>
      </c>
      <c r="G394" s="2">
        <v>33191.040000000001</v>
      </c>
      <c r="H394" s="2">
        <v>318.52</v>
      </c>
      <c r="I394" s="2">
        <v>318.52</v>
      </c>
      <c r="J394" s="100">
        <f t="shared" si="6"/>
        <v>432338.80000000005</v>
      </c>
      <c r="K394" s="2"/>
      <c r="L394" s="3"/>
      <c r="M394" s="108"/>
      <c r="N394" s="108"/>
      <c r="O394" s="2">
        <v>13560.3</v>
      </c>
      <c r="P394" s="3"/>
    </row>
    <row r="395" spans="1:16" x14ac:dyDescent="0.3">
      <c r="A395">
        <v>72334</v>
      </c>
      <c r="B395" s="2">
        <v>0</v>
      </c>
      <c r="C395" s="2">
        <v>0</v>
      </c>
      <c r="D395" s="2">
        <v>0</v>
      </c>
      <c r="E395" s="2">
        <v>0</v>
      </c>
      <c r="F395" s="2">
        <v>0</v>
      </c>
      <c r="G395" s="2">
        <v>0</v>
      </c>
      <c r="H395" s="2">
        <v>0</v>
      </c>
      <c r="I395" s="2">
        <v>0</v>
      </c>
      <c r="J395" s="100">
        <f t="shared" si="6"/>
        <v>0</v>
      </c>
      <c r="K395" s="2"/>
      <c r="L395" s="3"/>
      <c r="M395" s="108"/>
      <c r="N395" s="108"/>
      <c r="O395" s="2">
        <v>0</v>
      </c>
      <c r="P395" s="3"/>
    </row>
    <row r="396" spans="1:16" x14ac:dyDescent="0.3">
      <c r="A396">
        <v>72335</v>
      </c>
      <c r="B396" s="2">
        <v>0</v>
      </c>
      <c r="C396" s="2">
        <v>0</v>
      </c>
      <c r="D396" s="2">
        <v>0</v>
      </c>
      <c r="E396" s="2">
        <v>0</v>
      </c>
      <c r="F396" s="2">
        <v>0</v>
      </c>
      <c r="G396" s="2">
        <v>0</v>
      </c>
      <c r="H396" s="2">
        <v>0</v>
      </c>
      <c r="I396" s="2">
        <v>0</v>
      </c>
      <c r="J396" s="100">
        <f t="shared" si="6"/>
        <v>0</v>
      </c>
      <c r="K396" s="2"/>
      <c r="L396" s="3"/>
      <c r="M396" s="108"/>
      <c r="N396" s="108"/>
      <c r="O396" s="2">
        <v>0</v>
      </c>
      <c r="P396" s="3"/>
    </row>
    <row r="397" spans="1:16" x14ac:dyDescent="0.3">
      <c r="A397">
        <v>72338</v>
      </c>
      <c r="B397" s="2">
        <v>328141.46999999997</v>
      </c>
      <c r="C397" s="2">
        <v>701381.97</v>
      </c>
      <c r="D397" s="2">
        <v>6731.1</v>
      </c>
      <c r="E397" s="2">
        <v>6731.1</v>
      </c>
      <c r="F397" s="2">
        <v>1837.21</v>
      </c>
      <c r="G397" s="2">
        <v>3926.78</v>
      </c>
      <c r="H397" s="2">
        <v>37.700000000000003</v>
      </c>
      <c r="I397" s="2">
        <v>37.700000000000003</v>
      </c>
      <c r="J397" s="100">
        <f t="shared" si="6"/>
        <v>718846.34999999986</v>
      </c>
      <c r="K397" s="2"/>
      <c r="L397" s="3"/>
      <c r="M397" s="108"/>
      <c r="N397" s="108"/>
      <c r="O397" s="2">
        <v>0</v>
      </c>
      <c r="P397" s="3"/>
    </row>
    <row r="398" spans="1:16" x14ac:dyDescent="0.3">
      <c r="A398">
        <v>72339</v>
      </c>
      <c r="B398" s="2">
        <v>0</v>
      </c>
      <c r="C398" s="2">
        <v>0</v>
      </c>
      <c r="D398" s="2">
        <v>0</v>
      </c>
      <c r="E398" s="2">
        <v>0</v>
      </c>
      <c r="F398" s="2">
        <v>0</v>
      </c>
      <c r="G398" s="2">
        <v>0</v>
      </c>
      <c r="H398" s="2">
        <v>0</v>
      </c>
      <c r="I398" s="2">
        <v>0</v>
      </c>
      <c r="J398" s="100">
        <f t="shared" si="6"/>
        <v>0</v>
      </c>
      <c r="K398" s="2"/>
      <c r="L398" s="3"/>
      <c r="M398" s="108"/>
      <c r="N398" s="108"/>
      <c r="O398" s="2">
        <v>0</v>
      </c>
      <c r="P398" s="3"/>
    </row>
    <row r="399" spans="1:16" x14ac:dyDescent="0.3">
      <c r="A399">
        <v>72340</v>
      </c>
      <c r="B399" s="2">
        <v>62875.35</v>
      </c>
      <c r="C399" s="2">
        <v>134391.34</v>
      </c>
      <c r="D399" s="2">
        <v>0</v>
      </c>
      <c r="E399" s="2">
        <v>0</v>
      </c>
      <c r="F399" s="2">
        <v>0</v>
      </c>
      <c r="G399" s="2">
        <v>0</v>
      </c>
      <c r="H399" s="2">
        <v>0</v>
      </c>
      <c r="I399" s="2">
        <v>0</v>
      </c>
      <c r="J399" s="100">
        <f t="shared" si="6"/>
        <v>134391.34</v>
      </c>
      <c r="K399" s="2"/>
      <c r="L399" s="3"/>
      <c r="M399" s="108"/>
      <c r="N399" s="108"/>
      <c r="O399" s="2">
        <v>0</v>
      </c>
      <c r="P399" s="3"/>
    </row>
    <row r="400" spans="1:16" x14ac:dyDescent="0.3">
      <c r="A400">
        <v>72342</v>
      </c>
      <c r="B400" s="2">
        <v>0</v>
      </c>
      <c r="C400" s="2">
        <v>0</v>
      </c>
      <c r="D400" s="2">
        <v>0</v>
      </c>
      <c r="E400" s="2">
        <v>0</v>
      </c>
      <c r="F400" s="2">
        <v>0</v>
      </c>
      <c r="G400" s="2">
        <v>0</v>
      </c>
      <c r="H400" s="2">
        <v>0</v>
      </c>
      <c r="I400" s="2">
        <v>0</v>
      </c>
      <c r="J400" s="100">
        <f t="shared" si="6"/>
        <v>0</v>
      </c>
      <c r="K400" s="2"/>
      <c r="L400" s="3"/>
      <c r="M400" s="108"/>
      <c r="N400" s="108"/>
      <c r="O400" s="2">
        <v>0</v>
      </c>
      <c r="P400" s="3"/>
    </row>
    <row r="401" spans="1:16" x14ac:dyDescent="0.3">
      <c r="A401">
        <v>72343</v>
      </c>
      <c r="B401" s="2">
        <v>178884.76</v>
      </c>
      <c r="C401" s="2">
        <v>382355.02</v>
      </c>
      <c r="D401" s="2">
        <v>3669.43</v>
      </c>
      <c r="E401" s="2">
        <v>3669.43</v>
      </c>
      <c r="F401" s="2">
        <v>0</v>
      </c>
      <c r="G401" s="2">
        <v>0</v>
      </c>
      <c r="H401" s="2">
        <v>0</v>
      </c>
      <c r="I401" s="2">
        <v>0</v>
      </c>
      <c r="J401" s="100">
        <f t="shared" si="6"/>
        <v>389693.88</v>
      </c>
      <c r="K401" s="2"/>
      <c r="L401" s="3"/>
      <c r="M401" s="108"/>
      <c r="N401" s="108"/>
      <c r="O401" s="2">
        <v>0</v>
      </c>
      <c r="P401" s="3"/>
    </row>
    <row r="402" spans="1:16" x14ac:dyDescent="0.3">
      <c r="A402">
        <v>72346</v>
      </c>
      <c r="B402" s="2">
        <v>321592.09999999998</v>
      </c>
      <c r="C402" s="2">
        <v>687382.34</v>
      </c>
      <c r="D402" s="2">
        <v>6596.76</v>
      </c>
      <c r="E402" s="2">
        <v>6596.76</v>
      </c>
      <c r="F402" s="2">
        <v>0</v>
      </c>
      <c r="G402" s="2">
        <v>0</v>
      </c>
      <c r="H402" s="2">
        <v>0</v>
      </c>
      <c r="I402" s="2">
        <v>0</v>
      </c>
      <c r="J402" s="100">
        <f t="shared" si="6"/>
        <v>700575.86</v>
      </c>
      <c r="K402" s="2"/>
      <c r="L402" s="3"/>
      <c r="M402" s="108"/>
      <c r="N402" s="108"/>
      <c r="O402" s="2">
        <v>0</v>
      </c>
      <c r="P402" s="3"/>
    </row>
    <row r="403" spans="1:16" x14ac:dyDescent="0.3">
      <c r="A403">
        <v>72347</v>
      </c>
      <c r="B403" s="2">
        <v>86249.09</v>
      </c>
      <c r="C403" s="2">
        <v>184351.68</v>
      </c>
      <c r="D403" s="2">
        <v>0</v>
      </c>
      <c r="E403" s="2">
        <v>0</v>
      </c>
      <c r="F403" s="2">
        <v>0</v>
      </c>
      <c r="G403" s="2">
        <v>0</v>
      </c>
      <c r="H403" s="2">
        <v>0</v>
      </c>
      <c r="I403" s="2">
        <v>0</v>
      </c>
      <c r="J403" s="100">
        <f t="shared" si="6"/>
        <v>184351.68</v>
      </c>
      <c r="K403" s="2"/>
      <c r="L403" s="3"/>
      <c r="M403" s="108"/>
      <c r="N403" s="108"/>
      <c r="O403" s="2">
        <v>0</v>
      </c>
      <c r="P403" s="3"/>
    </row>
    <row r="404" spans="1:16" x14ac:dyDescent="0.3">
      <c r="A404">
        <v>72348</v>
      </c>
      <c r="B404" s="2">
        <v>0</v>
      </c>
      <c r="C404" s="2">
        <v>0</v>
      </c>
      <c r="D404" s="2">
        <v>0</v>
      </c>
      <c r="E404" s="2">
        <v>0</v>
      </c>
      <c r="F404" s="2">
        <v>0</v>
      </c>
      <c r="G404" s="2">
        <v>0</v>
      </c>
      <c r="H404" s="2">
        <v>0</v>
      </c>
      <c r="I404" s="2">
        <v>0</v>
      </c>
      <c r="J404" s="100">
        <f t="shared" si="6"/>
        <v>0</v>
      </c>
      <c r="K404" s="2"/>
      <c r="L404" s="3"/>
      <c r="M404" s="108"/>
      <c r="N404" s="108"/>
      <c r="O404" s="2">
        <v>0</v>
      </c>
      <c r="P404" s="3"/>
    </row>
    <row r="405" spans="1:16" x14ac:dyDescent="0.3">
      <c r="A405">
        <v>72349</v>
      </c>
      <c r="B405" s="2">
        <v>68804.28</v>
      </c>
      <c r="C405" s="2">
        <v>147064.56</v>
      </c>
      <c r="D405" s="2">
        <v>1411.39</v>
      </c>
      <c r="E405" s="2">
        <v>1411.39</v>
      </c>
      <c r="F405" s="2">
        <v>0</v>
      </c>
      <c r="G405" s="2">
        <v>0</v>
      </c>
      <c r="H405" s="2">
        <v>0</v>
      </c>
      <c r="I405" s="2">
        <v>0</v>
      </c>
      <c r="J405" s="100">
        <f t="shared" si="6"/>
        <v>149887.34000000003</v>
      </c>
      <c r="K405" s="2"/>
      <c r="L405" s="3"/>
      <c r="M405" s="108"/>
      <c r="N405" s="108"/>
      <c r="O405" s="2">
        <v>0</v>
      </c>
      <c r="P405" s="3"/>
    </row>
    <row r="406" spans="1:16" x14ac:dyDescent="0.3">
      <c r="A406">
        <v>72351</v>
      </c>
      <c r="B406" s="2">
        <v>0</v>
      </c>
      <c r="C406" s="2">
        <v>0</v>
      </c>
      <c r="D406" s="2">
        <v>0</v>
      </c>
      <c r="E406" s="2">
        <v>0</v>
      </c>
      <c r="F406" s="2">
        <v>0</v>
      </c>
      <c r="G406" s="2">
        <v>0</v>
      </c>
      <c r="H406" s="2">
        <v>0</v>
      </c>
      <c r="I406" s="2">
        <v>0</v>
      </c>
      <c r="J406" s="100">
        <f t="shared" si="6"/>
        <v>0</v>
      </c>
      <c r="K406" s="2"/>
      <c r="L406" s="3"/>
      <c r="M406" s="108"/>
      <c r="N406" s="108"/>
      <c r="O406" s="2">
        <v>0</v>
      </c>
      <c r="P406" s="3"/>
    </row>
    <row r="407" spans="1:16" x14ac:dyDescent="0.3">
      <c r="A407">
        <v>72352</v>
      </c>
      <c r="B407" s="2">
        <v>126637.47</v>
      </c>
      <c r="C407" s="2">
        <v>270678.81</v>
      </c>
      <c r="D407" s="2">
        <v>2597.71</v>
      </c>
      <c r="E407" s="2">
        <v>2597.71</v>
      </c>
      <c r="F407" s="2">
        <v>0</v>
      </c>
      <c r="G407" s="2">
        <v>0</v>
      </c>
      <c r="H407" s="2">
        <v>0</v>
      </c>
      <c r="I407" s="2">
        <v>0</v>
      </c>
      <c r="J407" s="100">
        <f t="shared" si="6"/>
        <v>275874.23000000004</v>
      </c>
      <c r="K407" s="2"/>
      <c r="L407" s="3"/>
      <c r="M407" s="108"/>
      <c r="N407" s="108"/>
      <c r="O407" s="2">
        <v>0</v>
      </c>
      <c r="P407" s="3"/>
    </row>
    <row r="408" spans="1:16" x14ac:dyDescent="0.3">
      <c r="A408">
        <v>72353</v>
      </c>
      <c r="B408" s="2">
        <v>23090.86</v>
      </c>
      <c r="C408" s="2">
        <v>49355.28</v>
      </c>
      <c r="D408" s="2">
        <v>473.65</v>
      </c>
      <c r="E408" s="2">
        <v>473.65</v>
      </c>
      <c r="F408" s="2">
        <v>0</v>
      </c>
      <c r="G408" s="2">
        <v>0</v>
      </c>
      <c r="H408" s="2">
        <v>0</v>
      </c>
      <c r="I408" s="2">
        <v>0</v>
      </c>
      <c r="J408" s="100">
        <f t="shared" si="6"/>
        <v>50302.58</v>
      </c>
      <c r="K408" s="2"/>
      <c r="L408" s="3"/>
      <c r="M408" s="108"/>
      <c r="N408" s="108"/>
      <c r="O408" s="2">
        <v>0</v>
      </c>
      <c r="P408" s="3"/>
    </row>
    <row r="409" spans="1:16" x14ac:dyDescent="0.3">
      <c r="A409">
        <v>72401</v>
      </c>
      <c r="B409" s="2">
        <v>0</v>
      </c>
      <c r="C409" s="2">
        <v>0</v>
      </c>
      <c r="D409" s="2">
        <v>0</v>
      </c>
      <c r="E409" s="2">
        <v>0</v>
      </c>
      <c r="F409" s="2">
        <v>0</v>
      </c>
      <c r="G409" s="2">
        <v>0</v>
      </c>
      <c r="H409" s="2">
        <v>0</v>
      </c>
      <c r="I409" s="2">
        <v>0</v>
      </c>
      <c r="J409" s="100">
        <f t="shared" si="6"/>
        <v>0</v>
      </c>
      <c r="K409" s="2"/>
      <c r="L409" s="3"/>
      <c r="M409" s="108"/>
      <c r="N409" s="108"/>
      <c r="O409" s="2">
        <v>0</v>
      </c>
      <c r="P409" s="3"/>
    </row>
    <row r="410" spans="1:16" x14ac:dyDescent="0.3">
      <c r="A410">
        <v>72402</v>
      </c>
      <c r="B410" s="2">
        <v>507444.47999999998</v>
      </c>
      <c r="C410" s="2">
        <v>1059202.94</v>
      </c>
      <c r="D410" s="2">
        <v>10409.19</v>
      </c>
      <c r="E410" s="2">
        <v>10409.19</v>
      </c>
      <c r="F410" s="2">
        <v>8507.86</v>
      </c>
      <c r="G410" s="2">
        <v>18184.939999999999</v>
      </c>
      <c r="H410" s="2">
        <v>174.54</v>
      </c>
      <c r="I410" s="2">
        <v>174.54</v>
      </c>
      <c r="J410" s="100">
        <f t="shared" si="6"/>
        <v>1098555.3399999999</v>
      </c>
      <c r="K410" s="2"/>
      <c r="L410" s="3"/>
      <c r="M410" s="108"/>
      <c r="N410" s="108"/>
      <c r="O410" s="2">
        <v>25427.33</v>
      </c>
      <c r="P410" s="3"/>
    </row>
    <row r="411" spans="1:16" x14ac:dyDescent="0.3">
      <c r="A411">
        <v>72403</v>
      </c>
      <c r="B411" s="2">
        <v>709574.42</v>
      </c>
      <c r="C411" s="2">
        <v>1459625.01</v>
      </c>
      <c r="D411" s="2">
        <v>14555.54</v>
      </c>
      <c r="E411" s="2">
        <v>14555.54</v>
      </c>
      <c r="F411" s="2">
        <v>74533.73</v>
      </c>
      <c r="G411" s="2">
        <v>159310.20000000001</v>
      </c>
      <c r="H411" s="2">
        <v>1528.91</v>
      </c>
      <c r="I411" s="2">
        <v>1528.91</v>
      </c>
      <c r="J411" s="100">
        <f t="shared" si="6"/>
        <v>1651104.1099999999</v>
      </c>
      <c r="K411" s="2"/>
      <c r="L411" s="3"/>
      <c r="M411" s="108"/>
      <c r="N411" s="108"/>
      <c r="O411" s="2">
        <v>57039.96</v>
      </c>
      <c r="P411" s="3"/>
    </row>
    <row r="412" spans="1:16" x14ac:dyDescent="0.3">
      <c r="A412">
        <v>72404</v>
      </c>
      <c r="B412" s="2">
        <v>0</v>
      </c>
      <c r="C412" s="2">
        <v>0</v>
      </c>
      <c r="D412" s="2">
        <v>0</v>
      </c>
      <c r="E412" s="2">
        <v>0</v>
      </c>
      <c r="F412" s="2">
        <v>0</v>
      </c>
      <c r="G412" s="2">
        <v>0</v>
      </c>
      <c r="H412" s="2">
        <v>0</v>
      </c>
      <c r="I412" s="2">
        <v>0</v>
      </c>
      <c r="J412" s="100">
        <f t="shared" si="6"/>
        <v>0</v>
      </c>
      <c r="K412" s="2"/>
      <c r="L412" s="3"/>
      <c r="M412" s="108"/>
      <c r="N412" s="108"/>
      <c r="O412" s="2">
        <v>0</v>
      </c>
      <c r="P412" s="3"/>
    </row>
    <row r="413" spans="1:16" x14ac:dyDescent="0.3">
      <c r="A413">
        <v>72407</v>
      </c>
      <c r="B413" s="2">
        <v>0</v>
      </c>
      <c r="C413" s="2">
        <v>0</v>
      </c>
      <c r="D413" s="2">
        <v>0</v>
      </c>
      <c r="E413" s="2">
        <v>0</v>
      </c>
      <c r="F413" s="2">
        <v>0</v>
      </c>
      <c r="G413" s="2">
        <v>0</v>
      </c>
      <c r="H413" s="2">
        <v>0</v>
      </c>
      <c r="I413" s="2">
        <v>0</v>
      </c>
      <c r="J413" s="100">
        <f t="shared" si="6"/>
        <v>0</v>
      </c>
      <c r="K413" s="2"/>
      <c r="L413" s="3"/>
      <c r="M413" s="108"/>
      <c r="N413" s="108"/>
      <c r="O413" s="2">
        <v>0</v>
      </c>
      <c r="P413" s="3"/>
    </row>
    <row r="414" spans="1:16" x14ac:dyDescent="0.3">
      <c r="A414">
        <v>72408</v>
      </c>
      <c r="B414" s="2">
        <v>0</v>
      </c>
      <c r="C414" s="2">
        <v>0</v>
      </c>
      <c r="D414" s="2">
        <v>0</v>
      </c>
      <c r="E414" s="2">
        <v>0</v>
      </c>
      <c r="F414" s="2">
        <v>0</v>
      </c>
      <c r="G414" s="2">
        <v>0</v>
      </c>
      <c r="H414" s="2">
        <v>0</v>
      </c>
      <c r="I414" s="2">
        <v>0</v>
      </c>
      <c r="J414" s="100">
        <f t="shared" si="6"/>
        <v>0</v>
      </c>
      <c r="K414" s="2"/>
      <c r="L414" s="3"/>
      <c r="M414" s="108"/>
      <c r="N414" s="108"/>
      <c r="O414" s="2">
        <v>0</v>
      </c>
      <c r="P414" s="3"/>
    </row>
    <row r="415" spans="1:16" x14ac:dyDescent="0.3">
      <c r="A415">
        <v>72409</v>
      </c>
      <c r="B415" s="2">
        <v>0</v>
      </c>
      <c r="C415" s="2">
        <v>-595.75</v>
      </c>
      <c r="D415" s="2">
        <v>0</v>
      </c>
      <c r="E415" s="2">
        <v>0</v>
      </c>
      <c r="F415" s="2">
        <v>3234.27</v>
      </c>
      <c r="G415" s="2">
        <v>6913.03</v>
      </c>
      <c r="H415" s="2">
        <v>66.34</v>
      </c>
      <c r="I415" s="2">
        <v>66.34</v>
      </c>
      <c r="J415" s="100">
        <f t="shared" si="6"/>
        <v>6449.9599999999991</v>
      </c>
      <c r="K415" s="2"/>
      <c r="L415" s="3"/>
      <c r="M415" s="108"/>
      <c r="N415" s="108"/>
      <c r="O415" s="2">
        <v>595.75</v>
      </c>
      <c r="P415" s="3"/>
    </row>
    <row r="416" spans="1:16" x14ac:dyDescent="0.3">
      <c r="A416">
        <v>72411</v>
      </c>
      <c r="B416" s="2">
        <v>0</v>
      </c>
      <c r="C416" s="2">
        <v>0</v>
      </c>
      <c r="D416" s="2">
        <v>0</v>
      </c>
      <c r="E416" s="2">
        <v>0</v>
      </c>
      <c r="F416" s="2">
        <v>0</v>
      </c>
      <c r="G416" s="2">
        <v>0</v>
      </c>
      <c r="H416" s="2">
        <v>0</v>
      </c>
      <c r="I416" s="2">
        <v>0</v>
      </c>
      <c r="J416" s="100">
        <f t="shared" si="6"/>
        <v>0</v>
      </c>
      <c r="K416" s="2"/>
      <c r="L416" s="3"/>
      <c r="M416" s="108"/>
      <c r="N416" s="108"/>
      <c r="O416" s="2">
        <v>0</v>
      </c>
      <c r="P416" s="3"/>
    </row>
    <row r="417" spans="1:16" x14ac:dyDescent="0.3">
      <c r="A417">
        <v>72412</v>
      </c>
      <c r="B417" s="2">
        <v>29474.04</v>
      </c>
      <c r="C417" s="2">
        <v>60118.15</v>
      </c>
      <c r="D417" s="2">
        <v>604.61</v>
      </c>
      <c r="E417" s="2">
        <v>604.61</v>
      </c>
      <c r="F417" s="2">
        <v>0</v>
      </c>
      <c r="G417" s="2">
        <v>0</v>
      </c>
      <c r="H417" s="2">
        <v>0</v>
      </c>
      <c r="I417" s="2">
        <v>0</v>
      </c>
      <c r="J417" s="100">
        <f t="shared" si="6"/>
        <v>61327.37</v>
      </c>
      <c r="K417" s="2"/>
      <c r="L417" s="3"/>
      <c r="M417" s="108"/>
      <c r="N417" s="108"/>
      <c r="O417" s="2">
        <v>2880.87</v>
      </c>
      <c r="P417" s="3"/>
    </row>
    <row r="418" spans="1:16" x14ac:dyDescent="0.3">
      <c r="A418">
        <v>72413</v>
      </c>
      <c r="B418" s="2">
        <v>0</v>
      </c>
      <c r="C418" s="2">
        <v>0</v>
      </c>
      <c r="D418" s="2">
        <v>0</v>
      </c>
      <c r="E418" s="2">
        <v>0</v>
      </c>
      <c r="F418" s="2">
        <v>0</v>
      </c>
      <c r="G418" s="2">
        <v>0</v>
      </c>
      <c r="H418" s="2">
        <v>0</v>
      </c>
      <c r="I418" s="2">
        <v>0</v>
      </c>
      <c r="J418" s="100">
        <f t="shared" si="6"/>
        <v>0</v>
      </c>
      <c r="K418" s="2"/>
      <c r="L418" s="3"/>
      <c r="M418" s="108"/>
      <c r="N418" s="108"/>
      <c r="O418" s="2">
        <v>0</v>
      </c>
      <c r="P418" s="3"/>
    </row>
    <row r="419" spans="1:16" x14ac:dyDescent="0.3">
      <c r="A419">
        <v>72415</v>
      </c>
      <c r="B419" s="2">
        <v>0</v>
      </c>
      <c r="C419" s="2">
        <v>0</v>
      </c>
      <c r="D419" s="2">
        <v>0</v>
      </c>
      <c r="E419" s="2">
        <v>0</v>
      </c>
      <c r="F419" s="2">
        <v>0</v>
      </c>
      <c r="G419" s="2">
        <v>0</v>
      </c>
      <c r="H419" s="2">
        <v>0</v>
      </c>
      <c r="I419" s="2">
        <v>0</v>
      </c>
      <c r="J419" s="100">
        <f t="shared" si="6"/>
        <v>0</v>
      </c>
      <c r="K419" s="2"/>
      <c r="L419" s="3"/>
      <c r="M419" s="108"/>
      <c r="N419" s="108"/>
      <c r="O419" s="2">
        <v>0</v>
      </c>
      <c r="P419" s="3"/>
    </row>
    <row r="420" spans="1:16" x14ac:dyDescent="0.3">
      <c r="A420">
        <v>72416</v>
      </c>
      <c r="B420" s="2">
        <v>0</v>
      </c>
      <c r="C420" s="2">
        <v>0</v>
      </c>
      <c r="D420" s="2">
        <v>0</v>
      </c>
      <c r="E420" s="2">
        <v>0</v>
      </c>
      <c r="F420" s="2">
        <v>0</v>
      </c>
      <c r="G420" s="2">
        <v>0</v>
      </c>
      <c r="H420" s="2">
        <v>0</v>
      </c>
      <c r="I420" s="2">
        <v>0</v>
      </c>
      <c r="J420" s="100">
        <f t="shared" si="6"/>
        <v>0</v>
      </c>
      <c r="K420" s="2"/>
      <c r="L420" s="3"/>
      <c r="M420" s="108"/>
      <c r="N420" s="108"/>
      <c r="O420" s="2">
        <v>0</v>
      </c>
      <c r="P420" s="3"/>
    </row>
    <row r="421" spans="1:16" x14ac:dyDescent="0.3">
      <c r="A421">
        <v>72501</v>
      </c>
      <c r="B421" s="2">
        <v>322953.14</v>
      </c>
      <c r="C421" s="2">
        <v>664472.62</v>
      </c>
      <c r="D421" s="2">
        <v>6624.66</v>
      </c>
      <c r="E421" s="2">
        <v>6624.66</v>
      </c>
      <c r="F421" s="2">
        <v>3499.49</v>
      </c>
      <c r="G421" s="2">
        <v>7479.89</v>
      </c>
      <c r="H421" s="2">
        <v>71.760000000000005</v>
      </c>
      <c r="I421" s="2">
        <v>71.760000000000005</v>
      </c>
      <c r="J421" s="100">
        <f t="shared" si="6"/>
        <v>685345.35000000009</v>
      </c>
      <c r="K421" s="2"/>
      <c r="L421" s="3"/>
      <c r="M421" s="108"/>
      <c r="N421" s="108"/>
      <c r="O421" s="2">
        <v>25818.61</v>
      </c>
      <c r="P421" s="3"/>
    </row>
    <row r="422" spans="1:16" x14ac:dyDescent="0.3">
      <c r="A422">
        <v>72502</v>
      </c>
      <c r="B422" s="2">
        <v>23939.32</v>
      </c>
      <c r="C422" s="2">
        <v>48792.37</v>
      </c>
      <c r="D422" s="2">
        <v>0</v>
      </c>
      <c r="E422" s="2">
        <v>0</v>
      </c>
      <c r="F422" s="2">
        <v>0</v>
      </c>
      <c r="G422" s="2">
        <v>0</v>
      </c>
      <c r="H422" s="2">
        <v>0</v>
      </c>
      <c r="I422" s="2">
        <v>0</v>
      </c>
      <c r="J422" s="100">
        <f t="shared" si="6"/>
        <v>48792.37</v>
      </c>
      <c r="K422" s="2"/>
      <c r="L422" s="3"/>
      <c r="M422" s="108"/>
      <c r="N422" s="108"/>
      <c r="O422" s="2">
        <v>2376.02</v>
      </c>
      <c r="P422" s="3"/>
    </row>
    <row r="423" spans="1:16" x14ac:dyDescent="0.3">
      <c r="A423">
        <v>72504</v>
      </c>
      <c r="B423" s="2">
        <v>0</v>
      </c>
      <c r="C423" s="2">
        <v>0</v>
      </c>
      <c r="D423" s="2">
        <v>0</v>
      </c>
      <c r="E423" s="2">
        <v>0</v>
      </c>
      <c r="F423" s="2">
        <v>0</v>
      </c>
      <c r="G423" s="2">
        <v>0</v>
      </c>
      <c r="H423" s="2">
        <v>0</v>
      </c>
      <c r="I423" s="2">
        <v>0</v>
      </c>
      <c r="J423" s="100">
        <f t="shared" si="6"/>
        <v>0</v>
      </c>
      <c r="K423" s="2"/>
      <c r="L423" s="3"/>
      <c r="M423" s="108"/>
      <c r="N423" s="108"/>
      <c r="O423" s="2">
        <v>0</v>
      </c>
      <c r="P423" s="3"/>
    </row>
    <row r="424" spans="1:16" x14ac:dyDescent="0.3">
      <c r="A424">
        <v>72506</v>
      </c>
      <c r="B424" s="2">
        <v>0</v>
      </c>
      <c r="C424" s="2">
        <v>0</v>
      </c>
      <c r="D424" s="2">
        <v>0</v>
      </c>
      <c r="E424" s="2">
        <v>0</v>
      </c>
      <c r="F424" s="2">
        <v>0</v>
      </c>
      <c r="G424" s="2">
        <v>0</v>
      </c>
      <c r="H424" s="2">
        <v>0</v>
      </c>
      <c r="I424" s="2">
        <v>0</v>
      </c>
      <c r="J424" s="100">
        <f t="shared" si="6"/>
        <v>0</v>
      </c>
      <c r="K424" s="2"/>
      <c r="L424" s="3"/>
      <c r="M424" s="108"/>
      <c r="N424" s="108"/>
      <c r="O424" s="2">
        <v>0</v>
      </c>
      <c r="P424" s="3"/>
    </row>
    <row r="425" spans="1:16" x14ac:dyDescent="0.3">
      <c r="A425">
        <v>72507</v>
      </c>
      <c r="B425" s="2">
        <v>0</v>
      </c>
      <c r="C425" s="2">
        <v>0</v>
      </c>
      <c r="D425" s="2">
        <v>0</v>
      </c>
      <c r="E425" s="2">
        <v>0</v>
      </c>
      <c r="F425" s="2">
        <v>0</v>
      </c>
      <c r="G425" s="2">
        <v>0</v>
      </c>
      <c r="H425" s="2">
        <v>0</v>
      </c>
      <c r="I425" s="2">
        <v>0</v>
      </c>
      <c r="J425" s="100">
        <f t="shared" si="6"/>
        <v>0</v>
      </c>
      <c r="K425" s="2"/>
      <c r="L425" s="3"/>
      <c r="M425" s="108"/>
      <c r="N425" s="108"/>
      <c r="O425" s="2">
        <v>0</v>
      </c>
      <c r="P425" s="3"/>
    </row>
    <row r="426" spans="1:16" x14ac:dyDescent="0.3">
      <c r="A426">
        <v>72509</v>
      </c>
      <c r="B426" s="2">
        <v>32195.67</v>
      </c>
      <c r="C426" s="2">
        <v>64886.06</v>
      </c>
      <c r="D426" s="2">
        <v>660.43</v>
      </c>
      <c r="E426" s="2">
        <v>660.43</v>
      </c>
      <c r="F426" s="2">
        <v>4816.59</v>
      </c>
      <c r="G426" s="2">
        <v>10295.23</v>
      </c>
      <c r="H426" s="2">
        <v>98.8</v>
      </c>
      <c r="I426" s="2">
        <v>98.8</v>
      </c>
      <c r="J426" s="100">
        <f t="shared" si="6"/>
        <v>76699.749999999985</v>
      </c>
      <c r="K426" s="2"/>
      <c r="L426" s="3"/>
      <c r="M426" s="108"/>
      <c r="N426" s="108"/>
      <c r="O426" s="2">
        <v>3930.25</v>
      </c>
      <c r="P426" s="3"/>
    </row>
    <row r="427" spans="1:16" x14ac:dyDescent="0.3">
      <c r="A427">
        <v>72510</v>
      </c>
      <c r="B427" s="2">
        <v>50893.11</v>
      </c>
      <c r="C427" s="2">
        <v>105477.57</v>
      </c>
      <c r="D427" s="2">
        <v>0</v>
      </c>
      <c r="E427" s="2">
        <v>0</v>
      </c>
      <c r="F427" s="2">
        <v>5793.06</v>
      </c>
      <c r="G427" s="2">
        <v>12382.88</v>
      </c>
      <c r="H427" s="2">
        <v>0</v>
      </c>
      <c r="I427" s="2">
        <v>0</v>
      </c>
      <c r="J427" s="100">
        <f t="shared" si="6"/>
        <v>117860.45000000001</v>
      </c>
      <c r="K427" s="2"/>
      <c r="L427" s="3"/>
      <c r="M427" s="108"/>
      <c r="N427" s="108"/>
      <c r="O427" s="2">
        <v>3307.08</v>
      </c>
      <c r="P427" s="3"/>
    </row>
    <row r="428" spans="1:16" x14ac:dyDescent="0.3">
      <c r="A428">
        <v>72512</v>
      </c>
      <c r="B428" s="2">
        <v>0</v>
      </c>
      <c r="C428" s="2">
        <v>0</v>
      </c>
      <c r="D428" s="2">
        <v>0</v>
      </c>
      <c r="E428" s="2">
        <v>0</v>
      </c>
      <c r="F428" s="2">
        <v>0</v>
      </c>
      <c r="G428" s="2">
        <v>0</v>
      </c>
      <c r="H428" s="2">
        <v>0</v>
      </c>
      <c r="I428" s="2">
        <v>0</v>
      </c>
      <c r="J428" s="100">
        <f t="shared" si="6"/>
        <v>0</v>
      </c>
      <c r="K428" s="2"/>
      <c r="L428" s="3"/>
      <c r="M428" s="108"/>
      <c r="N428" s="108"/>
      <c r="O428" s="2">
        <v>0</v>
      </c>
      <c r="P428" s="3"/>
    </row>
    <row r="429" spans="1:16" x14ac:dyDescent="0.3">
      <c r="A429">
        <v>72513</v>
      </c>
      <c r="B429" s="2">
        <v>0</v>
      </c>
      <c r="C429" s="2">
        <v>0</v>
      </c>
      <c r="D429" s="2">
        <v>0</v>
      </c>
      <c r="E429" s="2">
        <v>0</v>
      </c>
      <c r="F429" s="2">
        <v>0</v>
      </c>
      <c r="G429" s="2">
        <v>0</v>
      </c>
      <c r="H429" s="2">
        <v>0</v>
      </c>
      <c r="I429" s="2">
        <v>0</v>
      </c>
      <c r="J429" s="100">
        <f t="shared" si="6"/>
        <v>0</v>
      </c>
      <c r="K429" s="2"/>
      <c r="L429" s="3"/>
      <c r="M429" s="108"/>
      <c r="N429" s="108"/>
      <c r="O429" s="2">
        <v>0</v>
      </c>
      <c r="P429" s="3"/>
    </row>
    <row r="430" spans="1:16" x14ac:dyDescent="0.3">
      <c r="A430">
        <v>72515</v>
      </c>
      <c r="B430" s="2">
        <v>0</v>
      </c>
      <c r="C430" s="2">
        <v>0</v>
      </c>
      <c r="D430" s="2">
        <v>0</v>
      </c>
      <c r="E430" s="2">
        <v>0</v>
      </c>
      <c r="F430" s="2">
        <v>0</v>
      </c>
      <c r="G430" s="2">
        <v>0</v>
      </c>
      <c r="H430" s="2">
        <v>0</v>
      </c>
      <c r="I430" s="2">
        <v>0</v>
      </c>
      <c r="J430" s="100">
        <f t="shared" si="6"/>
        <v>0</v>
      </c>
      <c r="K430" s="2"/>
      <c r="L430" s="3"/>
      <c r="M430" s="108"/>
      <c r="N430" s="108"/>
      <c r="O430" s="2">
        <v>0</v>
      </c>
      <c r="P430" s="3"/>
    </row>
    <row r="431" spans="1:16" x14ac:dyDescent="0.3">
      <c r="A431">
        <v>72601</v>
      </c>
      <c r="B431" s="2">
        <v>7292936.71</v>
      </c>
      <c r="C431" s="2">
        <v>15130703.859999999</v>
      </c>
      <c r="D431" s="2">
        <v>149598.79999999999</v>
      </c>
      <c r="E431" s="2">
        <v>149598.79999999999</v>
      </c>
      <c r="F431" s="2">
        <v>388016.23</v>
      </c>
      <c r="G431" s="2">
        <v>829361.23</v>
      </c>
      <c r="H431" s="2">
        <v>7959.39</v>
      </c>
      <c r="I431" s="2">
        <v>7959.39</v>
      </c>
      <c r="J431" s="100">
        <f t="shared" si="6"/>
        <v>16275181.470000003</v>
      </c>
      <c r="K431" s="2"/>
      <c r="L431" s="3"/>
      <c r="M431" s="108"/>
      <c r="N431" s="108"/>
      <c r="O431" s="2">
        <v>457482.85</v>
      </c>
      <c r="P431" s="3"/>
    </row>
    <row r="432" spans="1:16" x14ac:dyDescent="0.3">
      <c r="A432">
        <v>72602</v>
      </c>
      <c r="B432" s="2">
        <v>543811.74</v>
      </c>
      <c r="C432" s="2">
        <v>1123987.1200000001</v>
      </c>
      <c r="D432" s="2">
        <v>11155.17</v>
      </c>
      <c r="E432" s="2">
        <v>11155.17</v>
      </c>
      <c r="F432" s="2">
        <v>25181.13</v>
      </c>
      <c r="G432" s="2">
        <v>53903.67</v>
      </c>
      <c r="H432" s="2">
        <v>516.55999999999995</v>
      </c>
      <c r="I432" s="2">
        <v>516.55999999999995</v>
      </c>
      <c r="J432" s="100">
        <f t="shared" si="6"/>
        <v>1201234.25</v>
      </c>
      <c r="K432" s="2"/>
      <c r="L432" s="3"/>
      <c r="M432" s="108"/>
      <c r="N432" s="108"/>
      <c r="O432" s="2">
        <v>38295.17</v>
      </c>
      <c r="P432" s="3"/>
    </row>
    <row r="433" spans="1:16" x14ac:dyDescent="0.3">
      <c r="A433">
        <v>72604</v>
      </c>
      <c r="B433" s="2">
        <v>3449999.43</v>
      </c>
      <c r="C433" s="2">
        <v>7161893.9100000001</v>
      </c>
      <c r="D433" s="2">
        <v>70769.08</v>
      </c>
      <c r="E433" s="2">
        <v>70769.08</v>
      </c>
      <c r="F433" s="2">
        <v>7137.49</v>
      </c>
      <c r="G433" s="2">
        <v>15255.85</v>
      </c>
      <c r="H433" s="2">
        <v>146.41</v>
      </c>
      <c r="I433" s="2">
        <v>146.41</v>
      </c>
      <c r="J433" s="100">
        <f t="shared" si="6"/>
        <v>7318980.7400000002</v>
      </c>
      <c r="K433" s="2"/>
      <c r="L433" s="3"/>
      <c r="M433" s="108"/>
      <c r="N433" s="108"/>
      <c r="O433" s="2">
        <v>216282.81</v>
      </c>
      <c r="P433" s="3"/>
    </row>
    <row r="434" spans="1:16" x14ac:dyDescent="0.3">
      <c r="A434">
        <v>72605</v>
      </c>
      <c r="B434" s="2">
        <v>160834.56</v>
      </c>
      <c r="C434" s="2">
        <v>328595.43</v>
      </c>
      <c r="D434" s="2">
        <v>3299.16</v>
      </c>
      <c r="E434" s="2">
        <v>3299.16</v>
      </c>
      <c r="F434" s="2">
        <v>6625.33</v>
      </c>
      <c r="G434" s="2">
        <v>14161.19</v>
      </c>
      <c r="H434" s="2">
        <v>135.91</v>
      </c>
      <c r="I434" s="2">
        <v>135.91</v>
      </c>
      <c r="J434" s="100">
        <f t="shared" si="6"/>
        <v>349626.75999999989</v>
      </c>
      <c r="K434" s="2"/>
      <c r="L434" s="3"/>
      <c r="M434" s="108"/>
      <c r="N434" s="108"/>
      <c r="O434" s="2">
        <v>15125.87</v>
      </c>
      <c r="P434" s="3"/>
    </row>
    <row r="435" spans="1:16" x14ac:dyDescent="0.3">
      <c r="A435">
        <v>72606</v>
      </c>
      <c r="B435" s="2">
        <v>78881.58</v>
      </c>
      <c r="C435" s="2">
        <v>162204.23000000001</v>
      </c>
      <c r="D435" s="2">
        <v>1618.08</v>
      </c>
      <c r="E435" s="2">
        <v>1618.08</v>
      </c>
      <c r="F435" s="2">
        <v>0</v>
      </c>
      <c r="G435" s="2">
        <v>0</v>
      </c>
      <c r="H435" s="2">
        <v>0</v>
      </c>
      <c r="I435" s="2">
        <v>0</v>
      </c>
      <c r="J435" s="100">
        <f t="shared" si="6"/>
        <v>165440.38999999998</v>
      </c>
      <c r="K435" s="2"/>
      <c r="L435" s="3"/>
      <c r="M435" s="108"/>
      <c r="N435" s="108"/>
      <c r="O435" s="2">
        <v>4989.59</v>
      </c>
      <c r="P435" s="3"/>
    </row>
    <row r="436" spans="1:16" x14ac:dyDescent="0.3">
      <c r="A436">
        <v>72608</v>
      </c>
      <c r="B436" s="2">
        <v>0</v>
      </c>
      <c r="C436" s="2">
        <v>0</v>
      </c>
      <c r="D436" s="2">
        <v>0</v>
      </c>
      <c r="E436" s="2">
        <v>0</v>
      </c>
      <c r="F436" s="2">
        <v>0</v>
      </c>
      <c r="G436" s="2">
        <v>0</v>
      </c>
      <c r="H436" s="2">
        <v>0</v>
      </c>
      <c r="I436" s="2">
        <v>0</v>
      </c>
      <c r="J436" s="100">
        <f t="shared" si="6"/>
        <v>0</v>
      </c>
      <c r="K436" s="2"/>
      <c r="L436" s="3"/>
      <c r="M436" s="108"/>
      <c r="N436" s="108"/>
      <c r="O436" s="2">
        <v>0</v>
      </c>
      <c r="P436" s="3"/>
    </row>
    <row r="437" spans="1:16" x14ac:dyDescent="0.3">
      <c r="A437">
        <v>72609</v>
      </c>
      <c r="B437" s="2">
        <v>0</v>
      </c>
      <c r="C437" s="2">
        <v>0</v>
      </c>
      <c r="D437" s="2">
        <v>0</v>
      </c>
      <c r="E437" s="2">
        <v>0</v>
      </c>
      <c r="F437" s="2">
        <v>0</v>
      </c>
      <c r="G437" s="2">
        <v>0</v>
      </c>
      <c r="H437" s="2">
        <v>0</v>
      </c>
      <c r="I437" s="2">
        <v>0</v>
      </c>
      <c r="J437" s="100">
        <f t="shared" si="6"/>
        <v>0</v>
      </c>
      <c r="K437" s="2"/>
      <c r="L437" s="3"/>
      <c r="M437" s="108"/>
      <c r="N437" s="108"/>
      <c r="O437" s="2">
        <v>0</v>
      </c>
      <c r="P437" s="3"/>
    </row>
    <row r="438" spans="1:16" x14ac:dyDescent="0.3">
      <c r="A438">
        <v>72611</v>
      </c>
      <c r="B438" s="2">
        <v>0</v>
      </c>
      <c r="C438" s="2">
        <v>0</v>
      </c>
      <c r="D438" s="2">
        <v>0</v>
      </c>
      <c r="E438" s="2">
        <v>0</v>
      </c>
      <c r="F438" s="2">
        <v>0</v>
      </c>
      <c r="G438" s="2">
        <v>0</v>
      </c>
      <c r="H438" s="2">
        <v>0</v>
      </c>
      <c r="I438" s="2">
        <v>0</v>
      </c>
      <c r="J438" s="100">
        <f t="shared" si="6"/>
        <v>0</v>
      </c>
      <c r="K438" s="2"/>
      <c r="L438" s="3"/>
      <c r="M438" s="108"/>
      <c r="N438" s="108"/>
      <c r="O438" s="2">
        <v>0</v>
      </c>
      <c r="P438" s="3"/>
    </row>
    <row r="439" spans="1:16" x14ac:dyDescent="0.3">
      <c r="A439">
        <v>72612</v>
      </c>
      <c r="B439" s="2">
        <v>0</v>
      </c>
      <c r="C439" s="2">
        <v>0</v>
      </c>
      <c r="D439" s="2">
        <v>0</v>
      </c>
      <c r="E439" s="2">
        <v>0</v>
      </c>
      <c r="F439" s="2">
        <v>0</v>
      </c>
      <c r="G439" s="2">
        <v>0</v>
      </c>
      <c r="H439" s="2">
        <v>0</v>
      </c>
      <c r="I439" s="2">
        <v>0</v>
      </c>
      <c r="J439" s="100">
        <f t="shared" si="6"/>
        <v>0</v>
      </c>
      <c r="K439" s="2"/>
      <c r="L439" s="3"/>
      <c r="M439" s="108"/>
      <c r="N439" s="108"/>
      <c r="O439" s="2">
        <v>0</v>
      </c>
      <c r="P439" s="3"/>
    </row>
    <row r="440" spans="1:16" x14ac:dyDescent="0.3">
      <c r="A440">
        <v>72613</v>
      </c>
      <c r="B440" s="2">
        <v>28066.58</v>
      </c>
      <c r="C440" s="2">
        <v>58400.15</v>
      </c>
      <c r="D440" s="2">
        <v>575.71</v>
      </c>
      <c r="E440" s="2">
        <v>575.71</v>
      </c>
      <c r="F440" s="2">
        <v>0</v>
      </c>
      <c r="G440" s="2">
        <v>0</v>
      </c>
      <c r="H440" s="2">
        <v>0</v>
      </c>
      <c r="I440" s="2">
        <v>0</v>
      </c>
      <c r="J440" s="100">
        <f t="shared" si="6"/>
        <v>59551.57</v>
      </c>
      <c r="K440" s="2"/>
      <c r="L440" s="3"/>
      <c r="M440" s="108"/>
      <c r="N440" s="108"/>
      <c r="O440" s="2">
        <v>1027.69</v>
      </c>
      <c r="P440" s="3"/>
    </row>
    <row r="441" spans="1:16" x14ac:dyDescent="0.3">
      <c r="A441">
        <v>72614</v>
      </c>
      <c r="B441" s="2">
        <v>36446.36</v>
      </c>
      <c r="C441" s="2">
        <v>75825.460000000006</v>
      </c>
      <c r="D441" s="2">
        <v>747.63</v>
      </c>
      <c r="E441" s="2">
        <v>747.63</v>
      </c>
      <c r="F441" s="2">
        <v>41.44</v>
      </c>
      <c r="G441" s="2">
        <v>88.57</v>
      </c>
      <c r="H441" s="2">
        <v>0.85</v>
      </c>
      <c r="I441" s="2">
        <v>0.85</v>
      </c>
      <c r="J441" s="100">
        <f t="shared" si="6"/>
        <v>77410.990000000034</v>
      </c>
      <c r="K441" s="2"/>
      <c r="L441" s="3"/>
      <c r="M441" s="108"/>
      <c r="N441" s="108"/>
      <c r="O441" s="2">
        <v>2076.4499999999998</v>
      </c>
      <c r="P441" s="3"/>
    </row>
    <row r="442" spans="1:16" x14ac:dyDescent="0.3">
      <c r="A442">
        <v>72615</v>
      </c>
      <c r="B442" s="2">
        <v>0</v>
      </c>
      <c r="C442" s="2">
        <v>0</v>
      </c>
      <c r="D442" s="2">
        <v>0</v>
      </c>
      <c r="E442" s="2">
        <v>0</v>
      </c>
      <c r="F442" s="2">
        <v>0</v>
      </c>
      <c r="G442" s="2">
        <v>0</v>
      </c>
      <c r="H442" s="2">
        <v>0</v>
      </c>
      <c r="I442" s="2">
        <v>0</v>
      </c>
      <c r="J442" s="100">
        <f t="shared" si="6"/>
        <v>0</v>
      </c>
      <c r="K442" s="2"/>
      <c r="L442" s="3"/>
      <c r="M442" s="108"/>
      <c r="N442" s="108"/>
      <c r="O442" s="2">
        <v>0</v>
      </c>
      <c r="P442" s="3"/>
    </row>
    <row r="443" spans="1:16" x14ac:dyDescent="0.3">
      <c r="A443">
        <v>72616</v>
      </c>
      <c r="B443" s="2">
        <v>0</v>
      </c>
      <c r="C443" s="2">
        <v>0</v>
      </c>
      <c r="D443" s="2">
        <v>0</v>
      </c>
      <c r="E443" s="2">
        <v>0</v>
      </c>
      <c r="F443" s="2">
        <v>0</v>
      </c>
      <c r="G443" s="2">
        <v>0</v>
      </c>
      <c r="H443" s="2">
        <v>0</v>
      </c>
      <c r="I443" s="2">
        <v>0</v>
      </c>
      <c r="J443" s="100">
        <f t="shared" si="6"/>
        <v>0</v>
      </c>
      <c r="K443" s="2"/>
      <c r="L443" s="3"/>
      <c r="M443" s="108"/>
      <c r="N443" s="108"/>
      <c r="O443" s="2">
        <v>0</v>
      </c>
      <c r="P443" s="3"/>
    </row>
    <row r="444" spans="1:16" x14ac:dyDescent="0.3">
      <c r="A444">
        <v>72617</v>
      </c>
      <c r="B444" s="2">
        <v>0</v>
      </c>
      <c r="C444" s="2">
        <v>0</v>
      </c>
      <c r="D444" s="2">
        <v>0</v>
      </c>
      <c r="E444" s="2">
        <v>0</v>
      </c>
      <c r="F444" s="2">
        <v>0</v>
      </c>
      <c r="G444" s="2">
        <v>0</v>
      </c>
      <c r="H444" s="2">
        <v>0</v>
      </c>
      <c r="I444" s="2">
        <v>0</v>
      </c>
      <c r="J444" s="100">
        <f t="shared" si="6"/>
        <v>0</v>
      </c>
      <c r="K444" s="2"/>
      <c r="L444" s="3"/>
      <c r="M444" s="108"/>
      <c r="N444" s="108"/>
      <c r="O444" s="2">
        <v>0</v>
      </c>
      <c r="P444" s="3"/>
    </row>
    <row r="445" spans="1:16" x14ac:dyDescent="0.3">
      <c r="A445">
        <v>72619</v>
      </c>
      <c r="B445" s="2">
        <v>0</v>
      </c>
      <c r="C445" s="2">
        <v>0</v>
      </c>
      <c r="D445" s="2">
        <v>0</v>
      </c>
      <c r="E445" s="2">
        <v>0</v>
      </c>
      <c r="F445" s="2">
        <v>0</v>
      </c>
      <c r="G445" s="2">
        <v>0</v>
      </c>
      <c r="H445" s="2">
        <v>0</v>
      </c>
      <c r="I445" s="2">
        <v>0</v>
      </c>
      <c r="J445" s="100">
        <f t="shared" si="6"/>
        <v>0</v>
      </c>
      <c r="K445" s="2"/>
      <c r="L445" s="3"/>
      <c r="M445" s="108"/>
      <c r="N445" s="108"/>
      <c r="O445" s="2">
        <v>0</v>
      </c>
      <c r="P445" s="3"/>
    </row>
    <row r="446" spans="1:16" x14ac:dyDescent="0.3">
      <c r="A446">
        <v>72620</v>
      </c>
      <c r="B446" s="2">
        <v>0</v>
      </c>
      <c r="C446" s="2">
        <v>0</v>
      </c>
      <c r="D446" s="2">
        <v>0</v>
      </c>
      <c r="E446" s="2">
        <v>0</v>
      </c>
      <c r="F446" s="2">
        <v>0</v>
      </c>
      <c r="G446" s="2">
        <v>0</v>
      </c>
      <c r="H446" s="2">
        <v>0</v>
      </c>
      <c r="I446" s="2">
        <v>0</v>
      </c>
      <c r="J446" s="100">
        <f t="shared" si="6"/>
        <v>0</v>
      </c>
      <c r="K446" s="2"/>
      <c r="L446" s="3"/>
      <c r="M446" s="108"/>
      <c r="N446" s="108"/>
      <c r="O446" s="2">
        <v>0</v>
      </c>
      <c r="P446" s="3"/>
    </row>
    <row r="447" spans="1:16" x14ac:dyDescent="0.3">
      <c r="A447">
        <v>72621</v>
      </c>
      <c r="B447" s="2">
        <v>0</v>
      </c>
      <c r="C447" s="2">
        <v>0</v>
      </c>
      <c r="D447" s="2">
        <v>0</v>
      </c>
      <c r="E447" s="2">
        <v>0</v>
      </c>
      <c r="F447" s="2">
        <v>0</v>
      </c>
      <c r="G447" s="2">
        <v>0</v>
      </c>
      <c r="H447" s="2">
        <v>0</v>
      </c>
      <c r="I447" s="2">
        <v>0</v>
      </c>
      <c r="J447" s="100">
        <f t="shared" si="6"/>
        <v>0</v>
      </c>
      <c r="K447" s="2"/>
      <c r="L447" s="3"/>
      <c r="M447" s="108"/>
      <c r="N447" s="108"/>
      <c r="O447" s="2">
        <v>0</v>
      </c>
      <c r="P447" s="3"/>
    </row>
    <row r="448" spans="1:16" x14ac:dyDescent="0.3">
      <c r="A448">
        <v>72622</v>
      </c>
      <c r="B448" s="2">
        <v>0</v>
      </c>
      <c r="C448" s="2">
        <v>0</v>
      </c>
      <c r="D448" s="2">
        <v>0</v>
      </c>
      <c r="E448" s="2">
        <v>0</v>
      </c>
      <c r="F448" s="2">
        <v>0</v>
      </c>
      <c r="G448" s="2">
        <v>0</v>
      </c>
      <c r="H448" s="2">
        <v>0</v>
      </c>
      <c r="I448" s="2">
        <v>0</v>
      </c>
      <c r="J448" s="100">
        <f t="shared" si="6"/>
        <v>0</v>
      </c>
      <c r="K448" s="2"/>
      <c r="L448" s="3"/>
      <c r="M448" s="108"/>
      <c r="N448" s="108"/>
      <c r="O448" s="2">
        <v>0</v>
      </c>
      <c r="P448" s="3"/>
    </row>
    <row r="449" spans="1:16" x14ac:dyDescent="0.3">
      <c r="A449">
        <v>72624</v>
      </c>
      <c r="B449" s="2">
        <v>0</v>
      </c>
      <c r="C449" s="2">
        <v>0</v>
      </c>
      <c r="D449" s="2">
        <v>0</v>
      </c>
      <c r="E449" s="2">
        <v>0</v>
      </c>
      <c r="F449" s="2">
        <v>0</v>
      </c>
      <c r="G449" s="2">
        <v>0</v>
      </c>
      <c r="H449" s="2">
        <v>0</v>
      </c>
      <c r="I449" s="2">
        <v>0</v>
      </c>
      <c r="J449" s="100">
        <f t="shared" si="6"/>
        <v>0</v>
      </c>
      <c r="K449" s="2"/>
      <c r="L449" s="3"/>
      <c r="M449" s="108"/>
      <c r="N449" s="108"/>
      <c r="O449" s="2">
        <v>0</v>
      </c>
      <c r="P449" s="3"/>
    </row>
    <row r="450" spans="1:16" x14ac:dyDescent="0.3">
      <c r="A450">
        <v>72701</v>
      </c>
      <c r="B450" s="2">
        <v>1094054.19</v>
      </c>
      <c r="C450" s="2">
        <v>2282766.7799999998</v>
      </c>
      <c r="D450" s="2">
        <v>22442.05</v>
      </c>
      <c r="E450" s="2">
        <v>22442.05</v>
      </c>
      <c r="F450" s="2">
        <v>23417.63</v>
      </c>
      <c r="G450" s="2">
        <v>50054.09</v>
      </c>
      <c r="H450" s="2">
        <v>480.37</v>
      </c>
      <c r="I450" s="2">
        <v>480.37</v>
      </c>
      <c r="J450" s="100">
        <f t="shared" si="6"/>
        <v>2378665.7099999995</v>
      </c>
      <c r="K450" s="2"/>
      <c r="L450" s="3"/>
      <c r="M450" s="108"/>
      <c r="N450" s="108"/>
      <c r="O450" s="2">
        <v>55643.49</v>
      </c>
      <c r="P450" s="3"/>
    </row>
    <row r="451" spans="1:16" x14ac:dyDescent="0.3">
      <c r="A451">
        <v>72702</v>
      </c>
      <c r="B451" s="2">
        <v>114768.27</v>
      </c>
      <c r="C451" s="2">
        <v>232121.8</v>
      </c>
      <c r="D451" s="2">
        <v>2354.2399999999998</v>
      </c>
      <c r="E451" s="2">
        <v>2354.2399999999998</v>
      </c>
      <c r="F451" s="2">
        <v>21079.08</v>
      </c>
      <c r="G451" s="2">
        <v>45300.45</v>
      </c>
      <c r="H451" s="2">
        <v>432.43</v>
      </c>
      <c r="I451" s="2">
        <v>432.43</v>
      </c>
      <c r="J451" s="100">
        <f t="shared" si="6"/>
        <v>282995.58999999997</v>
      </c>
      <c r="K451" s="2"/>
      <c r="L451" s="3"/>
      <c r="M451" s="108"/>
      <c r="N451" s="108"/>
      <c r="O451" s="2">
        <v>12940.84</v>
      </c>
      <c r="P451" s="3"/>
    </row>
    <row r="452" spans="1:16" x14ac:dyDescent="0.3">
      <c r="A452">
        <v>72704</v>
      </c>
      <c r="B452" s="2">
        <v>0</v>
      </c>
      <c r="C452" s="2">
        <v>0</v>
      </c>
      <c r="D452" s="2">
        <v>0</v>
      </c>
      <c r="E452" s="2">
        <v>0</v>
      </c>
      <c r="F452" s="2">
        <v>0</v>
      </c>
      <c r="G452" s="2">
        <v>0</v>
      </c>
      <c r="H452" s="2">
        <v>0</v>
      </c>
      <c r="I452" s="2">
        <v>0</v>
      </c>
      <c r="J452" s="100">
        <f t="shared" ref="J452:J515" si="7">SUM(C452:I452)-F452</f>
        <v>0</v>
      </c>
      <c r="K452" s="2"/>
      <c r="L452" s="3"/>
      <c r="M452" s="108"/>
      <c r="N452" s="108"/>
      <c r="O452" s="2">
        <v>0</v>
      </c>
      <c r="P452" s="3"/>
    </row>
    <row r="453" spans="1:16" x14ac:dyDescent="0.3">
      <c r="A453">
        <v>72705</v>
      </c>
      <c r="B453" s="2">
        <v>575972.61</v>
      </c>
      <c r="C453" s="2">
        <v>1210127.52</v>
      </c>
      <c r="D453" s="2">
        <v>11814.91</v>
      </c>
      <c r="E453" s="2">
        <v>0</v>
      </c>
      <c r="F453" s="2">
        <v>24322.09</v>
      </c>
      <c r="G453" s="2">
        <v>51986.9</v>
      </c>
      <c r="H453" s="2">
        <v>498.92</v>
      </c>
      <c r="I453" s="2">
        <v>0</v>
      </c>
      <c r="J453" s="100">
        <f t="shared" si="7"/>
        <v>1274428.2499999998</v>
      </c>
      <c r="K453" s="2"/>
      <c r="L453" s="3"/>
      <c r="M453" s="108"/>
      <c r="N453" s="108"/>
      <c r="O453" s="2">
        <v>20976.55</v>
      </c>
      <c r="P453" s="3"/>
    </row>
    <row r="454" spans="1:16" x14ac:dyDescent="0.3">
      <c r="A454">
        <v>72709</v>
      </c>
      <c r="B454" s="2">
        <v>0</v>
      </c>
      <c r="C454" s="2">
        <v>0</v>
      </c>
      <c r="D454" s="2">
        <v>0</v>
      </c>
      <c r="E454" s="2">
        <v>0</v>
      </c>
      <c r="F454" s="2">
        <v>0</v>
      </c>
      <c r="G454" s="2">
        <v>0</v>
      </c>
      <c r="H454" s="2">
        <v>0</v>
      </c>
      <c r="I454" s="2">
        <v>0</v>
      </c>
      <c r="J454" s="100">
        <f t="shared" si="7"/>
        <v>0</v>
      </c>
      <c r="K454" s="2"/>
      <c r="L454" s="3"/>
      <c r="M454" s="108"/>
      <c r="N454" s="108"/>
      <c r="O454" s="2">
        <v>0</v>
      </c>
      <c r="P454" s="3"/>
    </row>
    <row r="455" spans="1:16" x14ac:dyDescent="0.3">
      <c r="A455">
        <v>72801</v>
      </c>
      <c r="B455" s="2">
        <v>254286.65</v>
      </c>
      <c r="C455" s="2">
        <v>543446.03</v>
      </c>
      <c r="D455" s="2">
        <v>5216.2</v>
      </c>
      <c r="E455" s="2">
        <v>5216.2</v>
      </c>
      <c r="F455" s="2">
        <v>43283.24</v>
      </c>
      <c r="G455" s="2">
        <v>92584.34</v>
      </c>
      <c r="H455" s="2">
        <v>887.84</v>
      </c>
      <c r="I455" s="2">
        <v>887.84</v>
      </c>
      <c r="J455" s="100">
        <f t="shared" si="7"/>
        <v>648238.44999999984</v>
      </c>
      <c r="K455" s="2"/>
      <c r="L455" s="3"/>
      <c r="M455" s="108"/>
      <c r="N455" s="108"/>
      <c r="O455" s="2">
        <v>0</v>
      </c>
      <c r="P455" s="3"/>
    </row>
    <row r="456" spans="1:16" x14ac:dyDescent="0.3">
      <c r="A456">
        <v>72802</v>
      </c>
      <c r="B456" s="2">
        <v>762510.86</v>
      </c>
      <c r="C456" s="2">
        <v>1583573.69</v>
      </c>
      <c r="D456" s="2">
        <v>15641.34</v>
      </c>
      <c r="E456" s="2">
        <v>15641.34</v>
      </c>
      <c r="F456" s="2">
        <v>61366.95</v>
      </c>
      <c r="G456" s="2">
        <v>131168.06</v>
      </c>
      <c r="H456" s="2">
        <v>1258.8699999999999</v>
      </c>
      <c r="I456" s="2">
        <v>1258.8699999999999</v>
      </c>
      <c r="J456" s="100">
        <f t="shared" si="7"/>
        <v>1748542.1700000004</v>
      </c>
      <c r="K456" s="2"/>
      <c r="L456" s="3"/>
      <c r="M456" s="108"/>
      <c r="N456" s="108"/>
      <c r="O456" s="2">
        <v>46244</v>
      </c>
      <c r="P456" s="3"/>
    </row>
    <row r="457" spans="1:16" x14ac:dyDescent="0.3">
      <c r="A457">
        <v>72803</v>
      </c>
      <c r="B457" s="2">
        <v>0</v>
      </c>
      <c r="C457" s="2">
        <v>0</v>
      </c>
      <c r="D457" s="2">
        <v>0</v>
      </c>
      <c r="E457" s="2">
        <v>0</v>
      </c>
      <c r="F457" s="2">
        <v>0</v>
      </c>
      <c r="G457" s="2">
        <v>0</v>
      </c>
      <c r="H457" s="2">
        <v>0</v>
      </c>
      <c r="I457" s="2">
        <v>0</v>
      </c>
      <c r="J457" s="100">
        <f t="shared" si="7"/>
        <v>0</v>
      </c>
      <c r="K457" s="2"/>
      <c r="L457" s="3"/>
      <c r="M457" s="108"/>
      <c r="N457" s="108"/>
      <c r="O457" s="2">
        <v>0</v>
      </c>
      <c r="P457" s="3"/>
    </row>
    <row r="458" spans="1:16" x14ac:dyDescent="0.3">
      <c r="A458">
        <v>72806</v>
      </c>
      <c r="B458" s="2">
        <v>40644.32</v>
      </c>
      <c r="C458" s="2">
        <v>84730.97</v>
      </c>
      <c r="D458" s="2">
        <v>833.71</v>
      </c>
      <c r="E458" s="2">
        <v>833.71</v>
      </c>
      <c r="F458" s="2">
        <v>0</v>
      </c>
      <c r="G458" s="2">
        <v>0</v>
      </c>
      <c r="H458" s="2">
        <v>0</v>
      </c>
      <c r="I458" s="2">
        <v>0</v>
      </c>
      <c r="J458" s="100">
        <f t="shared" si="7"/>
        <v>86398.390000000014</v>
      </c>
      <c r="K458" s="2"/>
      <c r="L458" s="3"/>
      <c r="M458" s="108"/>
      <c r="N458" s="108"/>
      <c r="O458" s="2">
        <v>2143.4499999999998</v>
      </c>
      <c r="P458" s="3"/>
    </row>
    <row r="459" spans="1:16" x14ac:dyDescent="0.3">
      <c r="A459">
        <v>72807</v>
      </c>
      <c r="B459" s="2">
        <v>0</v>
      </c>
      <c r="C459" s="2">
        <v>-389.07</v>
      </c>
      <c r="D459" s="2">
        <v>0</v>
      </c>
      <c r="E459" s="2">
        <v>0</v>
      </c>
      <c r="F459" s="2">
        <v>4106.25</v>
      </c>
      <c r="G459" s="2">
        <v>8655.7199999999993</v>
      </c>
      <c r="H459" s="2">
        <v>84.23</v>
      </c>
      <c r="I459" s="2">
        <v>84.23</v>
      </c>
      <c r="J459" s="100">
        <f t="shared" si="7"/>
        <v>8435.1099999999988</v>
      </c>
      <c r="K459" s="2"/>
      <c r="L459" s="3"/>
      <c r="M459" s="108"/>
      <c r="N459" s="108"/>
      <c r="O459" s="2">
        <v>389.07</v>
      </c>
      <c r="P459" s="3"/>
    </row>
    <row r="460" spans="1:16" x14ac:dyDescent="0.3">
      <c r="A460">
        <v>72808</v>
      </c>
      <c r="B460" s="2">
        <v>0</v>
      </c>
      <c r="C460" s="2">
        <v>0</v>
      </c>
      <c r="D460" s="2">
        <v>0</v>
      </c>
      <c r="E460" s="2">
        <v>0</v>
      </c>
      <c r="F460" s="2">
        <v>0</v>
      </c>
      <c r="G460" s="2">
        <v>0</v>
      </c>
      <c r="H460" s="2">
        <v>0</v>
      </c>
      <c r="I460" s="2">
        <v>0</v>
      </c>
      <c r="J460" s="100">
        <f t="shared" si="7"/>
        <v>0</v>
      </c>
      <c r="K460" s="2"/>
      <c r="L460" s="3"/>
      <c r="M460" s="108"/>
      <c r="N460" s="108"/>
      <c r="O460" s="2">
        <v>69.77</v>
      </c>
      <c r="P460" s="3"/>
    </row>
    <row r="461" spans="1:16" x14ac:dyDescent="0.3">
      <c r="A461">
        <v>72809</v>
      </c>
      <c r="B461" s="2">
        <v>0</v>
      </c>
      <c r="C461" s="2">
        <v>0</v>
      </c>
      <c r="D461" s="2">
        <v>0</v>
      </c>
      <c r="E461" s="2">
        <v>0</v>
      </c>
      <c r="F461" s="2">
        <v>3347.4</v>
      </c>
      <c r="G461" s="2">
        <v>7155.04</v>
      </c>
      <c r="H461" s="2">
        <v>68.67</v>
      </c>
      <c r="I461" s="2">
        <v>68.67</v>
      </c>
      <c r="J461" s="100">
        <f t="shared" si="7"/>
        <v>7292.380000000001</v>
      </c>
      <c r="K461" s="2"/>
      <c r="L461" s="3"/>
      <c r="M461" s="108"/>
      <c r="N461" s="108"/>
      <c r="O461" s="2">
        <v>0</v>
      </c>
      <c r="P461" s="3"/>
    </row>
    <row r="462" spans="1:16" x14ac:dyDescent="0.3">
      <c r="A462">
        <v>72810</v>
      </c>
      <c r="B462" s="2">
        <v>0</v>
      </c>
      <c r="C462" s="2">
        <v>0</v>
      </c>
      <c r="D462" s="2">
        <v>0</v>
      </c>
      <c r="E462" s="2">
        <v>0</v>
      </c>
      <c r="F462" s="2">
        <v>0</v>
      </c>
      <c r="G462" s="2">
        <v>0</v>
      </c>
      <c r="H462" s="2">
        <v>0</v>
      </c>
      <c r="I462" s="2">
        <v>0</v>
      </c>
      <c r="J462" s="100">
        <f t="shared" si="7"/>
        <v>0</v>
      </c>
      <c r="K462" s="2"/>
      <c r="L462" s="3"/>
      <c r="M462" s="108"/>
      <c r="N462" s="108"/>
      <c r="O462" s="2">
        <v>0</v>
      </c>
      <c r="P462" s="3"/>
    </row>
    <row r="463" spans="1:16" x14ac:dyDescent="0.3">
      <c r="A463">
        <v>72901</v>
      </c>
      <c r="B463" s="2">
        <v>1538069.9</v>
      </c>
      <c r="C463" s="2">
        <v>3216186.57</v>
      </c>
      <c r="D463" s="2">
        <v>31676.34</v>
      </c>
      <c r="E463" s="2">
        <v>31676.34</v>
      </c>
      <c r="F463" s="2">
        <v>132298.63</v>
      </c>
      <c r="G463" s="2">
        <v>282779.15999999997</v>
      </c>
      <c r="H463" s="2">
        <v>2713.75</v>
      </c>
      <c r="I463" s="2">
        <v>2713.75</v>
      </c>
      <c r="J463" s="100">
        <f t="shared" si="7"/>
        <v>3567745.9099999997</v>
      </c>
      <c r="K463" s="2"/>
      <c r="L463" s="3"/>
      <c r="M463" s="108"/>
      <c r="N463" s="108"/>
      <c r="O463" s="2">
        <v>82682.28</v>
      </c>
      <c r="P463" s="3"/>
    </row>
    <row r="464" spans="1:16" x14ac:dyDescent="0.3">
      <c r="A464">
        <v>72902</v>
      </c>
      <c r="B464" s="2">
        <v>402668.58</v>
      </c>
      <c r="C464" s="2">
        <v>833637.3</v>
      </c>
      <c r="D464" s="2">
        <v>8259.93</v>
      </c>
      <c r="E464" s="2">
        <v>8259.93</v>
      </c>
      <c r="F464" s="2">
        <v>13181.79</v>
      </c>
      <c r="G464" s="2">
        <v>28175.18</v>
      </c>
      <c r="H464" s="2">
        <v>270.39999999999998</v>
      </c>
      <c r="I464" s="2">
        <v>270.39999999999998</v>
      </c>
      <c r="J464" s="100">
        <f t="shared" si="7"/>
        <v>878873.14000000025</v>
      </c>
      <c r="K464" s="2"/>
      <c r="L464" s="3"/>
      <c r="M464" s="108"/>
      <c r="N464" s="108"/>
      <c r="O464" s="2">
        <v>27041.55</v>
      </c>
      <c r="P464" s="3"/>
    </row>
    <row r="465" spans="1:16" x14ac:dyDescent="0.3">
      <c r="A465">
        <v>72904</v>
      </c>
      <c r="B465" s="2">
        <v>0</v>
      </c>
      <c r="C465" s="2">
        <v>0</v>
      </c>
      <c r="D465" s="2">
        <v>0</v>
      </c>
      <c r="E465" s="2">
        <v>0</v>
      </c>
      <c r="F465" s="2">
        <v>444.6</v>
      </c>
      <c r="G465" s="2">
        <v>950.32</v>
      </c>
      <c r="H465" s="2">
        <v>0</v>
      </c>
      <c r="I465" s="2">
        <v>9.1199999999999992</v>
      </c>
      <c r="J465" s="100">
        <f t="shared" si="7"/>
        <v>959.43999999999994</v>
      </c>
      <c r="K465" s="2"/>
      <c r="L465" s="3"/>
      <c r="M465" s="108"/>
      <c r="N465" s="108"/>
      <c r="O465" s="2">
        <v>0</v>
      </c>
      <c r="P465" s="3"/>
    </row>
    <row r="466" spans="1:16" x14ac:dyDescent="0.3">
      <c r="A466">
        <v>72905</v>
      </c>
      <c r="B466" s="2">
        <v>0</v>
      </c>
      <c r="C466" s="2">
        <v>0</v>
      </c>
      <c r="D466" s="2">
        <v>0</v>
      </c>
      <c r="E466" s="2">
        <v>0</v>
      </c>
      <c r="F466" s="2">
        <v>0</v>
      </c>
      <c r="G466" s="2">
        <v>0</v>
      </c>
      <c r="H466" s="2">
        <v>0</v>
      </c>
      <c r="I466" s="2">
        <v>0</v>
      </c>
      <c r="J466" s="100">
        <f t="shared" si="7"/>
        <v>0</v>
      </c>
      <c r="K466" s="2"/>
      <c r="L466" s="3"/>
      <c r="M466" s="108"/>
      <c r="N466" s="108"/>
      <c r="O466" s="2">
        <v>0</v>
      </c>
      <c r="P466" s="3"/>
    </row>
    <row r="467" spans="1:16" x14ac:dyDescent="0.3">
      <c r="A467">
        <v>72907</v>
      </c>
      <c r="B467" s="2">
        <v>0</v>
      </c>
      <c r="C467" s="2">
        <v>0</v>
      </c>
      <c r="D467" s="2">
        <v>0</v>
      </c>
      <c r="E467" s="2">
        <v>0</v>
      </c>
      <c r="F467" s="2">
        <v>0</v>
      </c>
      <c r="G467" s="2">
        <v>0</v>
      </c>
      <c r="H467" s="2">
        <v>0</v>
      </c>
      <c r="I467" s="2">
        <v>0</v>
      </c>
      <c r="J467" s="100">
        <f t="shared" si="7"/>
        <v>0</v>
      </c>
      <c r="K467" s="2"/>
      <c r="L467" s="3"/>
      <c r="M467" s="108"/>
      <c r="N467" s="108"/>
      <c r="O467" s="2">
        <v>0</v>
      </c>
      <c r="P467" s="3"/>
    </row>
    <row r="468" spans="1:16" x14ac:dyDescent="0.3">
      <c r="A468">
        <v>72908</v>
      </c>
      <c r="B468" s="2">
        <v>0</v>
      </c>
      <c r="C468" s="2">
        <v>0</v>
      </c>
      <c r="D468" s="2">
        <v>0</v>
      </c>
      <c r="E468" s="2">
        <v>0</v>
      </c>
      <c r="F468" s="2">
        <v>2657.12</v>
      </c>
      <c r="G468" s="2">
        <v>5679.42</v>
      </c>
      <c r="H468" s="2">
        <v>54.51</v>
      </c>
      <c r="I468" s="2">
        <v>54.51</v>
      </c>
      <c r="J468" s="100">
        <f t="shared" si="7"/>
        <v>5788.4400000000014</v>
      </c>
      <c r="K468" s="2"/>
      <c r="L468" s="3"/>
      <c r="M468" s="108"/>
      <c r="N468" s="108"/>
      <c r="O468" s="2">
        <v>0</v>
      </c>
      <c r="P468" s="3"/>
    </row>
    <row r="469" spans="1:16" x14ac:dyDescent="0.3">
      <c r="A469">
        <v>72909</v>
      </c>
      <c r="B469" s="2">
        <v>0</v>
      </c>
      <c r="C469" s="2">
        <v>0</v>
      </c>
      <c r="D469" s="2">
        <v>0</v>
      </c>
      <c r="E469" s="2">
        <v>0</v>
      </c>
      <c r="F469" s="2">
        <v>0</v>
      </c>
      <c r="G469" s="2">
        <v>0</v>
      </c>
      <c r="H469" s="2">
        <v>0</v>
      </c>
      <c r="I469" s="2">
        <v>0</v>
      </c>
      <c r="J469" s="100">
        <f t="shared" si="7"/>
        <v>0</v>
      </c>
      <c r="K469" s="2"/>
      <c r="L469" s="3"/>
      <c r="M469" s="108"/>
      <c r="N469" s="108"/>
      <c r="O469" s="2">
        <v>0</v>
      </c>
      <c r="P469" s="3"/>
    </row>
    <row r="470" spans="1:16" x14ac:dyDescent="0.3">
      <c r="A470">
        <v>72910</v>
      </c>
      <c r="B470" s="2">
        <v>0</v>
      </c>
      <c r="C470" s="2">
        <v>0</v>
      </c>
      <c r="D470" s="2">
        <v>0</v>
      </c>
      <c r="E470" s="2">
        <v>0</v>
      </c>
      <c r="F470" s="2">
        <v>0</v>
      </c>
      <c r="G470" s="2">
        <v>0</v>
      </c>
      <c r="H470" s="2">
        <v>0</v>
      </c>
      <c r="I470" s="2">
        <v>0</v>
      </c>
      <c r="J470" s="100">
        <f t="shared" si="7"/>
        <v>0</v>
      </c>
      <c r="K470" s="2"/>
      <c r="L470" s="3"/>
      <c r="M470" s="108"/>
      <c r="N470" s="108"/>
      <c r="O470" s="2">
        <v>0</v>
      </c>
      <c r="P470" s="3"/>
    </row>
    <row r="471" spans="1:16" x14ac:dyDescent="0.3">
      <c r="A471">
        <v>72911</v>
      </c>
      <c r="B471" s="2">
        <v>0</v>
      </c>
      <c r="C471" s="2">
        <v>-13.33</v>
      </c>
      <c r="D471" s="2">
        <v>0</v>
      </c>
      <c r="E471" s="2">
        <v>0</v>
      </c>
      <c r="F471" s="2">
        <v>1993.64</v>
      </c>
      <c r="G471" s="2">
        <v>4261.8599999999997</v>
      </c>
      <c r="H471" s="2">
        <v>40.909999999999997</v>
      </c>
      <c r="I471" s="2">
        <v>40.909999999999997</v>
      </c>
      <c r="J471" s="100">
        <f t="shared" si="7"/>
        <v>4330.3499999999995</v>
      </c>
      <c r="K471" s="2"/>
      <c r="L471" s="3"/>
      <c r="M471" s="108"/>
      <c r="N471" s="108"/>
      <c r="O471" s="2">
        <v>13.33</v>
      </c>
      <c r="P471" s="3"/>
    </row>
    <row r="472" spans="1:16" x14ac:dyDescent="0.3">
      <c r="A472">
        <v>72912</v>
      </c>
      <c r="B472" s="2">
        <v>0</v>
      </c>
      <c r="C472" s="2">
        <v>0</v>
      </c>
      <c r="D472" s="2">
        <v>0</v>
      </c>
      <c r="E472" s="2">
        <v>0</v>
      </c>
      <c r="F472" s="2">
        <v>0</v>
      </c>
      <c r="G472" s="2">
        <v>0</v>
      </c>
      <c r="H472" s="2">
        <v>0</v>
      </c>
      <c r="I472" s="2">
        <v>0</v>
      </c>
      <c r="J472" s="100">
        <f t="shared" si="7"/>
        <v>0</v>
      </c>
      <c r="K472" s="2"/>
      <c r="L472" s="3"/>
      <c r="M472" s="108"/>
      <c r="N472" s="108"/>
      <c r="O472" s="2">
        <v>0</v>
      </c>
      <c r="P472" s="3"/>
    </row>
    <row r="473" spans="1:16" x14ac:dyDescent="0.3">
      <c r="A473">
        <v>72913</v>
      </c>
      <c r="B473" s="2">
        <v>0</v>
      </c>
      <c r="C473" s="2">
        <v>0</v>
      </c>
      <c r="D473" s="2">
        <v>0</v>
      </c>
      <c r="E473" s="2">
        <v>0</v>
      </c>
      <c r="F473" s="2">
        <v>0</v>
      </c>
      <c r="G473" s="2">
        <v>0</v>
      </c>
      <c r="H473" s="2">
        <v>0</v>
      </c>
      <c r="I473" s="2">
        <v>0</v>
      </c>
      <c r="J473" s="100">
        <f t="shared" si="7"/>
        <v>0</v>
      </c>
      <c r="K473" s="2"/>
      <c r="L473" s="3"/>
      <c r="M473" s="108"/>
      <c r="N473" s="108"/>
      <c r="O473" s="2">
        <v>0</v>
      </c>
      <c r="P473" s="3"/>
    </row>
    <row r="474" spans="1:16" x14ac:dyDescent="0.3">
      <c r="A474">
        <v>72915</v>
      </c>
      <c r="B474" s="2">
        <v>0</v>
      </c>
      <c r="C474" s="2">
        <v>0</v>
      </c>
      <c r="D474" s="2">
        <v>0</v>
      </c>
      <c r="E474" s="2">
        <v>0</v>
      </c>
      <c r="F474" s="2">
        <v>0</v>
      </c>
      <c r="G474" s="2">
        <v>0</v>
      </c>
      <c r="H474" s="2">
        <v>0</v>
      </c>
      <c r="I474" s="2">
        <v>0</v>
      </c>
      <c r="J474" s="100">
        <f t="shared" si="7"/>
        <v>0</v>
      </c>
      <c r="K474" s="2"/>
      <c r="L474" s="3"/>
      <c r="M474" s="108"/>
      <c r="N474" s="108"/>
      <c r="O474" s="2">
        <v>0</v>
      </c>
      <c r="P474" s="3"/>
    </row>
    <row r="475" spans="1:16" x14ac:dyDescent="0.3">
      <c r="A475">
        <v>72916</v>
      </c>
      <c r="B475" s="2">
        <v>0</v>
      </c>
      <c r="C475" s="2">
        <v>0</v>
      </c>
      <c r="D475" s="2">
        <v>0</v>
      </c>
      <c r="E475" s="2">
        <v>0</v>
      </c>
      <c r="F475" s="2">
        <v>0</v>
      </c>
      <c r="G475" s="2">
        <v>0</v>
      </c>
      <c r="H475" s="2">
        <v>0</v>
      </c>
      <c r="I475" s="2">
        <v>0</v>
      </c>
      <c r="J475" s="100">
        <f t="shared" si="7"/>
        <v>0</v>
      </c>
      <c r="K475" s="2"/>
      <c r="L475" s="3"/>
      <c r="M475" s="108"/>
      <c r="N475" s="108"/>
      <c r="O475" s="2">
        <v>0</v>
      </c>
      <c r="P475" s="3"/>
    </row>
    <row r="476" spans="1:16" x14ac:dyDescent="0.3">
      <c r="A476">
        <v>73001</v>
      </c>
      <c r="B476" s="2">
        <v>273468.90999999997</v>
      </c>
      <c r="C476" s="2">
        <v>568955.17000000004</v>
      </c>
      <c r="D476" s="2">
        <v>5609.63</v>
      </c>
      <c r="E476" s="2">
        <v>5609.63</v>
      </c>
      <c r="F476" s="2">
        <v>7217.53</v>
      </c>
      <c r="G476" s="2">
        <v>15427.05</v>
      </c>
      <c r="H476" s="2">
        <v>148.06</v>
      </c>
      <c r="I476" s="2">
        <v>148.06</v>
      </c>
      <c r="J476" s="100">
        <f t="shared" si="7"/>
        <v>595897.60000000021</v>
      </c>
      <c r="K476" s="2"/>
      <c r="L476" s="3"/>
      <c r="M476" s="108"/>
      <c r="N476" s="108"/>
      <c r="O476" s="2">
        <v>15568.14</v>
      </c>
      <c r="P476" s="3"/>
    </row>
    <row r="477" spans="1:16" x14ac:dyDescent="0.3">
      <c r="A477">
        <v>73002</v>
      </c>
      <c r="B477" s="2">
        <v>834405.35</v>
      </c>
      <c r="C477" s="2">
        <v>1729869.76</v>
      </c>
      <c r="D477" s="2">
        <v>17138.36</v>
      </c>
      <c r="E477" s="2">
        <v>17138.36</v>
      </c>
      <c r="F477" s="2">
        <v>80115.25</v>
      </c>
      <c r="G477" s="2">
        <v>171241.36</v>
      </c>
      <c r="H477" s="2">
        <v>1643.37</v>
      </c>
      <c r="I477" s="2">
        <v>1643.37</v>
      </c>
      <c r="J477" s="100">
        <f t="shared" si="7"/>
        <v>1938674.5800000005</v>
      </c>
      <c r="K477" s="2"/>
      <c r="L477" s="3"/>
      <c r="M477" s="108"/>
      <c r="N477" s="108"/>
      <c r="O477" s="2">
        <v>55900.21</v>
      </c>
      <c r="P477" s="3"/>
    </row>
    <row r="478" spans="1:16" x14ac:dyDescent="0.3">
      <c r="A478">
        <v>73003</v>
      </c>
      <c r="B478" s="2">
        <v>0</v>
      </c>
      <c r="C478" s="2">
        <v>0</v>
      </c>
      <c r="D478" s="2">
        <v>0</v>
      </c>
      <c r="E478" s="2">
        <v>0</v>
      </c>
      <c r="F478" s="2">
        <v>0</v>
      </c>
      <c r="G478" s="2">
        <v>0</v>
      </c>
      <c r="H478" s="2">
        <v>0</v>
      </c>
      <c r="I478" s="2">
        <v>0</v>
      </c>
      <c r="J478" s="100">
        <f t="shared" si="7"/>
        <v>0</v>
      </c>
      <c r="K478" s="2"/>
      <c r="L478" s="3"/>
      <c r="M478" s="108"/>
      <c r="N478" s="108"/>
      <c r="O478" s="2">
        <v>0</v>
      </c>
      <c r="P478" s="3"/>
    </row>
    <row r="479" spans="1:16" x14ac:dyDescent="0.3">
      <c r="A479">
        <v>73004</v>
      </c>
      <c r="B479" s="2">
        <v>0</v>
      </c>
      <c r="C479" s="2">
        <v>0</v>
      </c>
      <c r="D479" s="2">
        <v>0</v>
      </c>
      <c r="E479" s="2">
        <v>0</v>
      </c>
      <c r="F479" s="2">
        <v>0</v>
      </c>
      <c r="G479" s="2">
        <v>0</v>
      </c>
      <c r="H479" s="2">
        <v>0</v>
      </c>
      <c r="I479" s="2">
        <v>0</v>
      </c>
      <c r="J479" s="100">
        <f t="shared" si="7"/>
        <v>0</v>
      </c>
      <c r="K479" s="2"/>
      <c r="L479" s="3"/>
      <c r="M479" s="108"/>
      <c r="N479" s="108"/>
      <c r="O479" s="2">
        <v>0</v>
      </c>
      <c r="P479" s="3"/>
    </row>
    <row r="480" spans="1:16" x14ac:dyDescent="0.3">
      <c r="A480">
        <v>73005</v>
      </c>
      <c r="B480" s="2">
        <v>0</v>
      </c>
      <c r="C480" s="2">
        <v>0</v>
      </c>
      <c r="D480" s="2">
        <v>0</v>
      </c>
      <c r="E480" s="2">
        <v>0</v>
      </c>
      <c r="F480" s="2">
        <v>0</v>
      </c>
      <c r="G480" s="2">
        <v>0</v>
      </c>
      <c r="H480" s="2">
        <v>0</v>
      </c>
      <c r="I480" s="2">
        <v>0</v>
      </c>
      <c r="J480" s="100">
        <f t="shared" si="7"/>
        <v>0</v>
      </c>
      <c r="K480" s="2"/>
      <c r="L480" s="3"/>
      <c r="M480" s="108"/>
      <c r="N480" s="108"/>
      <c r="O480" s="2">
        <v>0</v>
      </c>
      <c r="P480" s="3"/>
    </row>
    <row r="481" spans="1:16" x14ac:dyDescent="0.3">
      <c r="A481">
        <v>73006</v>
      </c>
      <c r="B481" s="2">
        <v>0</v>
      </c>
      <c r="C481" s="2">
        <v>0</v>
      </c>
      <c r="D481" s="2">
        <v>0</v>
      </c>
      <c r="E481" s="2">
        <v>0</v>
      </c>
      <c r="F481" s="2">
        <v>0</v>
      </c>
      <c r="G481" s="2">
        <v>0</v>
      </c>
      <c r="H481" s="2">
        <v>0</v>
      </c>
      <c r="I481" s="2">
        <v>0</v>
      </c>
      <c r="J481" s="100">
        <f t="shared" si="7"/>
        <v>0</v>
      </c>
      <c r="K481" s="2"/>
      <c r="L481" s="3"/>
      <c r="M481" s="108"/>
      <c r="N481" s="108"/>
      <c r="O481" s="2">
        <v>0</v>
      </c>
      <c r="P481" s="3"/>
    </row>
    <row r="482" spans="1:16" x14ac:dyDescent="0.3">
      <c r="A482">
        <v>73010</v>
      </c>
      <c r="B482" s="2">
        <v>0</v>
      </c>
      <c r="C482" s="2">
        <v>0</v>
      </c>
      <c r="D482" s="2">
        <v>0</v>
      </c>
      <c r="E482" s="2">
        <v>0</v>
      </c>
      <c r="F482" s="2">
        <v>546</v>
      </c>
      <c r="G482" s="2">
        <v>1167.04</v>
      </c>
      <c r="H482" s="2">
        <v>11.2</v>
      </c>
      <c r="I482" s="2">
        <v>11.2</v>
      </c>
      <c r="J482" s="100">
        <f t="shared" si="7"/>
        <v>1189.44</v>
      </c>
      <c r="K482" s="2"/>
      <c r="L482" s="3"/>
      <c r="M482" s="108"/>
      <c r="N482" s="108"/>
      <c r="O482" s="2">
        <v>0</v>
      </c>
      <c r="P482" s="3"/>
    </row>
    <row r="483" spans="1:16" x14ac:dyDescent="0.3">
      <c r="A483">
        <v>73013</v>
      </c>
      <c r="B483" s="2">
        <v>0</v>
      </c>
      <c r="C483" s="2">
        <v>0</v>
      </c>
      <c r="D483" s="2">
        <v>0</v>
      </c>
      <c r="E483" s="2">
        <v>0</v>
      </c>
      <c r="F483" s="2">
        <v>0</v>
      </c>
      <c r="G483" s="2">
        <v>0</v>
      </c>
      <c r="H483" s="2">
        <v>0</v>
      </c>
      <c r="I483" s="2">
        <v>0</v>
      </c>
      <c r="J483" s="100">
        <f t="shared" si="7"/>
        <v>0</v>
      </c>
      <c r="K483" s="2"/>
      <c r="L483" s="3"/>
      <c r="M483" s="108"/>
      <c r="N483" s="108"/>
      <c r="O483" s="2">
        <v>0</v>
      </c>
      <c r="P483" s="3"/>
    </row>
    <row r="484" spans="1:16" x14ac:dyDescent="0.3">
      <c r="A484">
        <v>73101</v>
      </c>
      <c r="B484" s="2">
        <v>162766.39999999999</v>
      </c>
      <c r="C484" s="2">
        <v>333937.82</v>
      </c>
      <c r="D484" s="2">
        <v>3338.79</v>
      </c>
      <c r="E484" s="2">
        <v>3338.79</v>
      </c>
      <c r="F484" s="2">
        <v>34915.32</v>
      </c>
      <c r="G484" s="2">
        <v>74629.06</v>
      </c>
      <c r="H484" s="2">
        <v>716.21</v>
      </c>
      <c r="I484" s="2">
        <v>716.21</v>
      </c>
      <c r="J484" s="100">
        <f t="shared" si="7"/>
        <v>416676.88</v>
      </c>
      <c r="K484" s="2"/>
      <c r="L484" s="3"/>
      <c r="M484" s="108"/>
      <c r="N484" s="108"/>
      <c r="O484" s="2">
        <v>13965.72</v>
      </c>
      <c r="P484" s="3"/>
    </row>
    <row r="485" spans="1:16" x14ac:dyDescent="0.3">
      <c r="A485">
        <v>73102</v>
      </c>
      <c r="B485" s="2">
        <v>48914.48</v>
      </c>
      <c r="C485" s="2">
        <v>100058.64</v>
      </c>
      <c r="D485" s="2">
        <v>1003.39</v>
      </c>
      <c r="E485" s="2">
        <v>1003.39</v>
      </c>
      <c r="F485" s="2">
        <v>5791.62</v>
      </c>
      <c r="G485" s="2">
        <v>12395.76</v>
      </c>
      <c r="H485" s="2">
        <v>118.81</v>
      </c>
      <c r="I485" s="2">
        <v>118.81</v>
      </c>
      <c r="J485" s="100">
        <f t="shared" si="7"/>
        <v>114698.79999999999</v>
      </c>
      <c r="K485" s="2"/>
      <c r="L485" s="3"/>
      <c r="M485" s="108"/>
      <c r="N485" s="108"/>
      <c r="O485" s="2">
        <v>4476.2299999999996</v>
      </c>
      <c r="P485" s="3"/>
    </row>
    <row r="486" spans="1:16" x14ac:dyDescent="0.3">
      <c r="A486">
        <v>73105</v>
      </c>
      <c r="B486" s="2">
        <v>0</v>
      </c>
      <c r="C486" s="2">
        <v>0</v>
      </c>
      <c r="D486" s="2">
        <v>0</v>
      </c>
      <c r="E486" s="2">
        <v>0</v>
      </c>
      <c r="F486" s="2">
        <v>0</v>
      </c>
      <c r="G486" s="2">
        <v>0</v>
      </c>
      <c r="H486" s="2">
        <v>0</v>
      </c>
      <c r="I486" s="2">
        <v>0</v>
      </c>
      <c r="J486" s="100">
        <f t="shared" si="7"/>
        <v>0</v>
      </c>
      <c r="K486" s="2"/>
      <c r="L486" s="3"/>
      <c r="M486" s="108"/>
      <c r="N486" s="108"/>
      <c r="O486" s="2">
        <v>0</v>
      </c>
      <c r="P486" s="3"/>
    </row>
    <row r="487" spans="1:16" x14ac:dyDescent="0.3">
      <c r="A487">
        <v>73109</v>
      </c>
      <c r="B487" s="2">
        <v>0</v>
      </c>
      <c r="C487" s="2">
        <v>0</v>
      </c>
      <c r="D487" s="2">
        <v>0</v>
      </c>
      <c r="E487" s="2">
        <v>0</v>
      </c>
      <c r="F487" s="2">
        <v>0</v>
      </c>
      <c r="G487" s="2">
        <v>0</v>
      </c>
      <c r="H487" s="2">
        <v>0</v>
      </c>
      <c r="I487" s="2">
        <v>0</v>
      </c>
      <c r="J487" s="100">
        <f t="shared" si="7"/>
        <v>0</v>
      </c>
      <c r="K487" s="2"/>
      <c r="L487" s="3"/>
      <c r="M487" s="108"/>
      <c r="N487" s="108"/>
      <c r="O487" s="2">
        <v>0</v>
      </c>
      <c r="P487" s="3"/>
    </row>
    <row r="488" spans="1:16" x14ac:dyDescent="0.3">
      <c r="A488">
        <v>73201</v>
      </c>
      <c r="B488" s="2">
        <v>4021915.68</v>
      </c>
      <c r="C488" s="2">
        <v>8286171.6200000001</v>
      </c>
      <c r="D488" s="2">
        <v>82500.92</v>
      </c>
      <c r="E488" s="2">
        <v>82500.92</v>
      </c>
      <c r="F488" s="2">
        <v>336519.46</v>
      </c>
      <c r="G488" s="2">
        <v>719288.38</v>
      </c>
      <c r="H488" s="2">
        <v>6903.01</v>
      </c>
      <c r="I488" s="2">
        <v>6903.01</v>
      </c>
      <c r="J488" s="100">
        <f t="shared" si="7"/>
        <v>9184267.8600000013</v>
      </c>
      <c r="K488" s="2"/>
      <c r="L488" s="3"/>
      <c r="M488" s="108"/>
      <c r="N488" s="108"/>
      <c r="O488" s="2">
        <v>310417.65000000002</v>
      </c>
      <c r="P488" s="3"/>
    </row>
    <row r="489" spans="1:16" x14ac:dyDescent="0.3">
      <c r="A489">
        <v>73202</v>
      </c>
      <c r="B489" s="2">
        <v>451579.04</v>
      </c>
      <c r="C489" s="2">
        <v>935231.49</v>
      </c>
      <c r="D489" s="2">
        <v>9263.19</v>
      </c>
      <c r="E489" s="2">
        <v>9263.19</v>
      </c>
      <c r="F489" s="2">
        <v>7061.86</v>
      </c>
      <c r="G489" s="2">
        <v>15094.1</v>
      </c>
      <c r="H489" s="2">
        <v>144.86000000000001</v>
      </c>
      <c r="I489" s="2">
        <v>144.86000000000001</v>
      </c>
      <c r="J489" s="100">
        <f t="shared" si="7"/>
        <v>969141.68999999983</v>
      </c>
      <c r="K489" s="2"/>
      <c r="L489" s="3"/>
      <c r="M489" s="108"/>
      <c r="N489" s="108"/>
      <c r="O489" s="2">
        <v>29990.02</v>
      </c>
      <c r="P489" s="3"/>
    </row>
    <row r="490" spans="1:16" x14ac:dyDescent="0.3">
      <c r="A490">
        <v>73203</v>
      </c>
      <c r="B490" s="2">
        <v>464238.35</v>
      </c>
      <c r="C490" s="2">
        <v>966183.03</v>
      </c>
      <c r="D490" s="2">
        <v>9522.8700000000008</v>
      </c>
      <c r="E490" s="2">
        <v>9522.8700000000008</v>
      </c>
      <c r="F490" s="2">
        <v>5292.94</v>
      </c>
      <c r="G490" s="2">
        <v>11313.45</v>
      </c>
      <c r="H490" s="2">
        <v>108.57</v>
      </c>
      <c r="I490" s="2">
        <v>108.57</v>
      </c>
      <c r="J490" s="100">
        <f t="shared" si="7"/>
        <v>996759.35999999987</v>
      </c>
      <c r="K490" s="2"/>
      <c r="L490" s="3"/>
      <c r="M490" s="108"/>
      <c r="N490" s="108"/>
      <c r="O490" s="2">
        <v>26098.23</v>
      </c>
      <c r="P490" s="3"/>
    </row>
    <row r="491" spans="1:16" x14ac:dyDescent="0.3">
      <c r="A491">
        <v>73204</v>
      </c>
      <c r="B491" s="2">
        <v>154544.89000000001</v>
      </c>
      <c r="C491" s="2">
        <v>330329.55</v>
      </c>
      <c r="D491" s="2">
        <v>3170.15</v>
      </c>
      <c r="E491" s="2">
        <v>0</v>
      </c>
      <c r="F491" s="2">
        <v>17857.96</v>
      </c>
      <c r="G491" s="2">
        <v>38170.28</v>
      </c>
      <c r="H491" s="2">
        <v>366.31</v>
      </c>
      <c r="I491" s="2">
        <v>0</v>
      </c>
      <c r="J491" s="100">
        <f t="shared" si="7"/>
        <v>372036.29000000004</v>
      </c>
      <c r="K491" s="2"/>
      <c r="L491" s="3"/>
      <c r="M491" s="108"/>
      <c r="N491" s="108"/>
      <c r="O491" s="2">
        <v>0</v>
      </c>
      <c r="P491" s="3"/>
    </row>
    <row r="492" spans="1:16" x14ac:dyDescent="0.3">
      <c r="A492">
        <v>73205</v>
      </c>
      <c r="B492" s="2">
        <v>431516.47</v>
      </c>
      <c r="C492" s="2">
        <v>891270.44</v>
      </c>
      <c r="D492" s="2">
        <v>8851.58</v>
      </c>
      <c r="E492" s="2">
        <v>8851.58</v>
      </c>
      <c r="F492" s="2">
        <v>0</v>
      </c>
      <c r="G492" s="2">
        <v>0</v>
      </c>
      <c r="H492" s="2">
        <v>0</v>
      </c>
      <c r="I492" s="2">
        <v>0</v>
      </c>
      <c r="J492" s="100">
        <f t="shared" si="7"/>
        <v>908973.59999999986</v>
      </c>
      <c r="K492" s="2"/>
      <c r="L492" s="3"/>
      <c r="M492" s="108"/>
      <c r="N492" s="108"/>
      <c r="O492" s="2">
        <v>31068.83</v>
      </c>
      <c r="P492" s="3"/>
    </row>
    <row r="493" spans="1:16" x14ac:dyDescent="0.3">
      <c r="A493">
        <v>73206</v>
      </c>
      <c r="B493" s="2">
        <v>139001.25</v>
      </c>
      <c r="C493" s="2">
        <v>285692.36</v>
      </c>
      <c r="D493" s="2">
        <v>2851.33</v>
      </c>
      <c r="E493" s="2">
        <v>2851.33</v>
      </c>
      <c r="F493" s="2">
        <v>16858.330000000002</v>
      </c>
      <c r="G493" s="2">
        <v>36033.760000000002</v>
      </c>
      <c r="H493" s="2">
        <v>345.82</v>
      </c>
      <c r="I493" s="2">
        <v>345.82</v>
      </c>
      <c r="J493" s="100">
        <f t="shared" si="7"/>
        <v>328120.42000000004</v>
      </c>
      <c r="K493" s="2"/>
      <c r="L493" s="3"/>
      <c r="M493" s="108"/>
      <c r="N493" s="108"/>
      <c r="O493" s="2">
        <v>11413.67</v>
      </c>
      <c r="P493" s="3"/>
    </row>
    <row r="494" spans="1:16" x14ac:dyDescent="0.3">
      <c r="A494">
        <v>73207</v>
      </c>
      <c r="B494" s="2">
        <v>0</v>
      </c>
      <c r="C494" s="2">
        <v>0</v>
      </c>
      <c r="D494" s="2">
        <v>0</v>
      </c>
      <c r="E494" s="2">
        <v>0</v>
      </c>
      <c r="F494" s="2">
        <v>1967.56</v>
      </c>
      <c r="G494" s="2">
        <v>4205.51</v>
      </c>
      <c r="H494" s="2">
        <v>40.36</v>
      </c>
      <c r="I494" s="2">
        <v>40.36</v>
      </c>
      <c r="J494" s="100">
        <f t="shared" si="7"/>
        <v>4286.2299999999996</v>
      </c>
      <c r="K494" s="2"/>
      <c r="L494" s="3"/>
      <c r="M494" s="108"/>
      <c r="N494" s="108"/>
      <c r="O494" s="2">
        <v>0</v>
      </c>
      <c r="P494" s="3"/>
    </row>
    <row r="495" spans="1:16" x14ac:dyDescent="0.3">
      <c r="A495">
        <v>73208</v>
      </c>
      <c r="B495" s="2">
        <v>0</v>
      </c>
      <c r="C495" s="2">
        <v>0</v>
      </c>
      <c r="D495" s="2">
        <v>0</v>
      </c>
      <c r="E495" s="2">
        <v>0</v>
      </c>
      <c r="F495" s="2">
        <v>2473.0100000000002</v>
      </c>
      <c r="G495" s="2">
        <v>5285.88</v>
      </c>
      <c r="H495" s="2">
        <v>50.74</v>
      </c>
      <c r="I495" s="2">
        <v>50.74</v>
      </c>
      <c r="J495" s="100">
        <f t="shared" si="7"/>
        <v>5387.36</v>
      </c>
      <c r="K495" s="2"/>
      <c r="L495" s="3"/>
      <c r="M495" s="108"/>
      <c r="N495" s="108"/>
      <c r="O495" s="2">
        <v>0</v>
      </c>
      <c r="P495" s="3"/>
    </row>
    <row r="496" spans="1:16" x14ac:dyDescent="0.3">
      <c r="A496">
        <v>73209</v>
      </c>
      <c r="B496" s="2">
        <v>52197.25</v>
      </c>
      <c r="C496" s="2">
        <v>109135.57</v>
      </c>
      <c r="D496" s="2">
        <v>1070.75</v>
      </c>
      <c r="E496" s="2">
        <v>1070.75</v>
      </c>
      <c r="F496" s="2">
        <v>1462.5</v>
      </c>
      <c r="G496" s="2">
        <v>3126</v>
      </c>
      <c r="H496" s="2">
        <v>30</v>
      </c>
      <c r="I496" s="2">
        <v>30</v>
      </c>
      <c r="J496" s="100">
        <f t="shared" si="7"/>
        <v>114463.07</v>
      </c>
      <c r="K496" s="2"/>
      <c r="L496" s="3"/>
      <c r="M496" s="108"/>
      <c r="N496" s="108"/>
      <c r="O496" s="2">
        <v>2432.6799999999998</v>
      </c>
      <c r="P496" s="3"/>
    </row>
    <row r="497" spans="1:16" x14ac:dyDescent="0.3">
      <c r="A497">
        <v>73212</v>
      </c>
      <c r="B497" s="2">
        <v>14215.53</v>
      </c>
      <c r="C497" s="2">
        <v>29179.85</v>
      </c>
      <c r="D497" s="2">
        <v>291.60000000000002</v>
      </c>
      <c r="E497" s="2">
        <v>291.60000000000002</v>
      </c>
      <c r="F497" s="2">
        <v>3307.6</v>
      </c>
      <c r="G497" s="2">
        <v>7069.6</v>
      </c>
      <c r="H497" s="2">
        <v>67.849999999999994</v>
      </c>
      <c r="I497" s="2">
        <v>67.849999999999994</v>
      </c>
      <c r="J497" s="100">
        <f t="shared" si="7"/>
        <v>36968.349999999991</v>
      </c>
      <c r="K497" s="2"/>
      <c r="L497" s="3"/>
      <c r="M497" s="108"/>
      <c r="N497" s="108"/>
      <c r="O497" s="2">
        <v>1206.29</v>
      </c>
      <c r="P497" s="3"/>
    </row>
    <row r="498" spans="1:16" x14ac:dyDescent="0.3">
      <c r="A498">
        <v>73213</v>
      </c>
      <c r="B498" s="2">
        <v>18418.09</v>
      </c>
      <c r="C498" s="2">
        <v>37897.449999999997</v>
      </c>
      <c r="D498" s="2">
        <v>377.8</v>
      </c>
      <c r="E498" s="2">
        <v>377.8</v>
      </c>
      <c r="F498" s="2">
        <v>9599.89</v>
      </c>
      <c r="G498" s="2">
        <v>20519.150000000001</v>
      </c>
      <c r="H498" s="2">
        <v>196.93</v>
      </c>
      <c r="I498" s="2">
        <v>196.93</v>
      </c>
      <c r="J498" s="100">
        <f t="shared" si="7"/>
        <v>59566.059999999983</v>
      </c>
      <c r="K498" s="2"/>
      <c r="L498" s="3"/>
      <c r="M498" s="108"/>
      <c r="N498" s="108"/>
      <c r="O498" s="2">
        <v>1470.14</v>
      </c>
      <c r="P498" s="3"/>
    </row>
    <row r="499" spans="1:16" x14ac:dyDescent="0.3">
      <c r="A499">
        <v>73215</v>
      </c>
      <c r="B499" s="2">
        <v>13409.92</v>
      </c>
      <c r="C499" s="2">
        <v>27421.97</v>
      </c>
      <c r="D499" s="2">
        <v>275.08</v>
      </c>
      <c r="E499" s="2">
        <v>275.08</v>
      </c>
      <c r="F499" s="2">
        <v>0</v>
      </c>
      <c r="G499" s="2">
        <v>0</v>
      </c>
      <c r="H499" s="2">
        <v>0</v>
      </c>
      <c r="I499" s="2">
        <v>0</v>
      </c>
      <c r="J499" s="100">
        <f t="shared" si="7"/>
        <v>27972.130000000005</v>
      </c>
      <c r="K499" s="2"/>
      <c r="L499" s="3"/>
      <c r="M499" s="108"/>
      <c r="N499" s="108"/>
      <c r="O499" s="2">
        <v>1240.93</v>
      </c>
      <c r="P499" s="3"/>
    </row>
    <row r="500" spans="1:16" x14ac:dyDescent="0.3">
      <c r="A500">
        <v>73216</v>
      </c>
      <c r="B500" s="2">
        <v>43401.21</v>
      </c>
      <c r="C500" s="2">
        <v>89769.62</v>
      </c>
      <c r="D500" s="2">
        <v>890.24</v>
      </c>
      <c r="E500" s="2">
        <v>890.24</v>
      </c>
      <c r="F500" s="2">
        <v>0</v>
      </c>
      <c r="G500" s="2">
        <v>0</v>
      </c>
      <c r="H500" s="2">
        <v>0</v>
      </c>
      <c r="I500" s="2">
        <v>0</v>
      </c>
      <c r="J500" s="100">
        <f t="shared" si="7"/>
        <v>91550.1</v>
      </c>
      <c r="K500" s="2"/>
      <c r="L500" s="3"/>
      <c r="M500" s="108"/>
      <c r="N500" s="108"/>
      <c r="O500" s="2">
        <v>2997.79</v>
      </c>
      <c r="P500" s="3"/>
    </row>
    <row r="501" spans="1:16" x14ac:dyDescent="0.3">
      <c r="A501">
        <v>73217</v>
      </c>
      <c r="B501" s="2">
        <v>159690.10999999999</v>
      </c>
      <c r="C501" s="2">
        <v>327682.03000000003</v>
      </c>
      <c r="D501" s="2">
        <v>3275.7</v>
      </c>
      <c r="E501" s="2">
        <v>3275.7</v>
      </c>
      <c r="F501" s="2">
        <v>11584.04</v>
      </c>
      <c r="G501" s="2">
        <v>24760.1</v>
      </c>
      <c r="H501" s="2">
        <v>237.62</v>
      </c>
      <c r="I501" s="2">
        <v>237.62</v>
      </c>
      <c r="J501" s="100">
        <f t="shared" si="7"/>
        <v>359468.77</v>
      </c>
      <c r="K501" s="2"/>
      <c r="L501" s="3"/>
      <c r="M501" s="108"/>
      <c r="N501" s="108"/>
      <c r="O501" s="2">
        <v>13645.47</v>
      </c>
      <c r="P501" s="3"/>
    </row>
    <row r="502" spans="1:16" x14ac:dyDescent="0.3">
      <c r="A502">
        <v>73218</v>
      </c>
      <c r="B502" s="2">
        <v>0</v>
      </c>
      <c r="C502" s="2">
        <v>0</v>
      </c>
      <c r="D502" s="2">
        <v>0</v>
      </c>
      <c r="E502" s="2">
        <v>0</v>
      </c>
      <c r="F502" s="2">
        <v>0</v>
      </c>
      <c r="G502" s="2">
        <v>0</v>
      </c>
      <c r="H502" s="2">
        <v>0</v>
      </c>
      <c r="I502" s="2">
        <v>0</v>
      </c>
      <c r="J502" s="100">
        <f t="shared" si="7"/>
        <v>0</v>
      </c>
      <c r="K502" s="2"/>
      <c r="L502" s="3"/>
      <c r="M502" s="108"/>
      <c r="N502" s="108"/>
      <c r="O502" s="2">
        <v>0</v>
      </c>
      <c r="P502" s="3"/>
    </row>
    <row r="503" spans="1:16" x14ac:dyDescent="0.3">
      <c r="A503">
        <v>73219</v>
      </c>
      <c r="B503" s="2">
        <v>0</v>
      </c>
      <c r="C503" s="2">
        <v>0</v>
      </c>
      <c r="D503" s="2">
        <v>0</v>
      </c>
      <c r="E503" s="2">
        <v>0</v>
      </c>
      <c r="F503" s="2">
        <v>0</v>
      </c>
      <c r="G503" s="2">
        <v>0</v>
      </c>
      <c r="H503" s="2">
        <v>0</v>
      </c>
      <c r="I503" s="2">
        <v>0</v>
      </c>
      <c r="J503" s="100">
        <f t="shared" si="7"/>
        <v>0</v>
      </c>
      <c r="K503" s="2"/>
      <c r="L503" s="3"/>
      <c r="M503" s="108"/>
      <c r="N503" s="108"/>
      <c r="O503" s="2">
        <v>0</v>
      </c>
      <c r="P503" s="3"/>
    </row>
    <row r="504" spans="1:16" x14ac:dyDescent="0.3">
      <c r="A504">
        <v>73222</v>
      </c>
      <c r="B504" s="2">
        <v>0</v>
      </c>
      <c r="C504" s="2">
        <v>0</v>
      </c>
      <c r="D504" s="2">
        <v>0</v>
      </c>
      <c r="E504" s="2">
        <v>0</v>
      </c>
      <c r="F504" s="2">
        <v>0</v>
      </c>
      <c r="G504" s="2">
        <v>0</v>
      </c>
      <c r="H504" s="2">
        <v>0</v>
      </c>
      <c r="I504" s="2">
        <v>0</v>
      </c>
      <c r="J504" s="100">
        <f t="shared" si="7"/>
        <v>0</v>
      </c>
      <c r="K504" s="2"/>
      <c r="L504" s="3"/>
      <c r="M504" s="108"/>
      <c r="N504" s="108"/>
      <c r="O504" s="2">
        <v>0</v>
      </c>
      <c r="P504" s="3"/>
    </row>
    <row r="505" spans="1:16" x14ac:dyDescent="0.3">
      <c r="A505">
        <v>73223</v>
      </c>
      <c r="B505" s="2">
        <v>15190.7</v>
      </c>
      <c r="C505" s="2">
        <v>31837.88</v>
      </c>
      <c r="D505" s="2">
        <v>311.58999999999997</v>
      </c>
      <c r="E505" s="2">
        <v>0</v>
      </c>
      <c r="F505" s="2">
        <v>441.07</v>
      </c>
      <c r="G505" s="2">
        <v>942.77</v>
      </c>
      <c r="H505" s="2">
        <v>9.0500000000000007</v>
      </c>
      <c r="I505" s="2">
        <v>0</v>
      </c>
      <c r="J505" s="100">
        <f t="shared" si="7"/>
        <v>33101.29</v>
      </c>
      <c r="K505" s="2"/>
      <c r="L505" s="3"/>
      <c r="M505" s="108"/>
      <c r="N505" s="108"/>
      <c r="O505" s="2">
        <v>631.16</v>
      </c>
      <c r="P505" s="3"/>
    </row>
    <row r="506" spans="1:16" x14ac:dyDescent="0.3">
      <c r="A506">
        <v>73224</v>
      </c>
      <c r="B506" s="2">
        <v>0</v>
      </c>
      <c r="C506" s="2">
        <v>0</v>
      </c>
      <c r="D506" s="2">
        <v>0</v>
      </c>
      <c r="E506" s="2">
        <v>0</v>
      </c>
      <c r="F506" s="2">
        <v>0</v>
      </c>
      <c r="G506" s="2">
        <v>0</v>
      </c>
      <c r="H506" s="2">
        <v>0</v>
      </c>
      <c r="I506" s="2">
        <v>0</v>
      </c>
      <c r="J506" s="100">
        <f t="shared" si="7"/>
        <v>0</v>
      </c>
      <c r="K506" s="2"/>
      <c r="L506" s="3"/>
      <c r="M506" s="108"/>
      <c r="N506" s="108"/>
      <c r="O506" s="2">
        <v>0</v>
      </c>
      <c r="P506" s="3"/>
    </row>
    <row r="507" spans="1:16" x14ac:dyDescent="0.3">
      <c r="A507">
        <v>73225</v>
      </c>
      <c r="B507" s="2">
        <v>185539.61</v>
      </c>
      <c r="C507" s="2">
        <v>396578.16</v>
      </c>
      <c r="D507" s="2">
        <v>3779.73</v>
      </c>
      <c r="E507" s="2">
        <v>3779.73</v>
      </c>
      <c r="F507" s="2">
        <v>20539.71</v>
      </c>
      <c r="G507" s="2">
        <v>43902.51</v>
      </c>
      <c r="H507" s="2">
        <v>421.32</v>
      </c>
      <c r="I507" s="2">
        <v>421.32</v>
      </c>
      <c r="J507" s="100">
        <f t="shared" si="7"/>
        <v>448882.76999999996</v>
      </c>
      <c r="K507" s="2"/>
      <c r="L507" s="3"/>
      <c r="M507" s="108"/>
      <c r="N507" s="108"/>
      <c r="O507" s="2">
        <v>0</v>
      </c>
      <c r="P507" s="3"/>
    </row>
    <row r="508" spans="1:16" x14ac:dyDescent="0.3">
      <c r="A508">
        <v>73226</v>
      </c>
      <c r="B508" s="2">
        <v>29282.9</v>
      </c>
      <c r="C508" s="2">
        <v>59958.67</v>
      </c>
      <c r="D508" s="2">
        <v>0</v>
      </c>
      <c r="E508" s="2">
        <v>0</v>
      </c>
      <c r="F508" s="2">
        <v>1731.51</v>
      </c>
      <c r="G508" s="2">
        <v>3700.97</v>
      </c>
      <c r="H508" s="2">
        <v>0</v>
      </c>
      <c r="I508" s="2">
        <v>0</v>
      </c>
      <c r="J508" s="100">
        <f t="shared" si="7"/>
        <v>63659.64</v>
      </c>
      <c r="K508" s="2"/>
      <c r="L508" s="3"/>
      <c r="M508" s="108"/>
      <c r="N508" s="108"/>
      <c r="O508" s="2">
        <v>2631.26</v>
      </c>
      <c r="P508" s="3"/>
    </row>
    <row r="509" spans="1:16" x14ac:dyDescent="0.3">
      <c r="A509">
        <v>73227</v>
      </c>
      <c r="B509" s="2">
        <v>0</v>
      </c>
      <c r="C509" s="2">
        <v>0</v>
      </c>
      <c r="D509" s="2">
        <v>0</v>
      </c>
      <c r="E509" s="2">
        <v>0</v>
      </c>
      <c r="F509" s="2">
        <v>0</v>
      </c>
      <c r="G509" s="2">
        <v>0</v>
      </c>
      <c r="H509" s="2">
        <v>0</v>
      </c>
      <c r="I509" s="2">
        <v>0</v>
      </c>
      <c r="J509" s="100">
        <f t="shared" si="7"/>
        <v>0</v>
      </c>
      <c r="K509" s="2"/>
      <c r="L509" s="3"/>
      <c r="M509" s="108"/>
      <c r="N509" s="108"/>
      <c r="O509" s="2">
        <v>0</v>
      </c>
      <c r="P509" s="3"/>
    </row>
    <row r="510" spans="1:16" x14ac:dyDescent="0.3">
      <c r="A510">
        <v>73228</v>
      </c>
      <c r="B510" s="2">
        <v>0</v>
      </c>
      <c r="C510" s="2">
        <v>0</v>
      </c>
      <c r="D510" s="2">
        <v>0</v>
      </c>
      <c r="E510" s="2">
        <v>0</v>
      </c>
      <c r="F510" s="2">
        <v>0</v>
      </c>
      <c r="G510" s="2">
        <v>0</v>
      </c>
      <c r="H510" s="2">
        <v>0</v>
      </c>
      <c r="I510" s="2">
        <v>0</v>
      </c>
      <c r="J510" s="100">
        <f t="shared" si="7"/>
        <v>0</v>
      </c>
      <c r="K510" s="2"/>
      <c r="L510" s="3"/>
      <c r="M510" s="108"/>
      <c r="N510" s="108"/>
      <c r="O510" s="2">
        <v>0</v>
      </c>
      <c r="P510" s="3"/>
    </row>
    <row r="511" spans="1:16" x14ac:dyDescent="0.3">
      <c r="A511">
        <v>73230</v>
      </c>
      <c r="B511" s="2">
        <v>0</v>
      </c>
      <c r="C511" s="2">
        <v>0</v>
      </c>
      <c r="D511" s="2">
        <v>0</v>
      </c>
      <c r="E511" s="2">
        <v>0</v>
      </c>
      <c r="F511" s="2">
        <v>0</v>
      </c>
      <c r="G511" s="2">
        <v>0</v>
      </c>
      <c r="H511" s="2">
        <v>0</v>
      </c>
      <c r="I511" s="2">
        <v>0</v>
      </c>
      <c r="J511" s="100">
        <f t="shared" si="7"/>
        <v>0</v>
      </c>
      <c r="K511" s="2"/>
      <c r="L511" s="3"/>
      <c r="M511" s="108"/>
      <c r="N511" s="108"/>
      <c r="O511" s="2">
        <v>0</v>
      </c>
      <c r="P511" s="3"/>
    </row>
    <row r="512" spans="1:16" x14ac:dyDescent="0.3">
      <c r="A512">
        <v>73301</v>
      </c>
      <c r="B512" s="2">
        <v>350424.36</v>
      </c>
      <c r="C512" s="2">
        <v>725931.16</v>
      </c>
      <c r="D512" s="2">
        <v>7188.25</v>
      </c>
      <c r="E512" s="2">
        <v>7188.25</v>
      </c>
      <c r="F512" s="2">
        <v>55851.8</v>
      </c>
      <c r="G512" s="2">
        <v>119619.1</v>
      </c>
      <c r="H512" s="2">
        <v>1145.68</v>
      </c>
      <c r="I512" s="2">
        <v>1145.68</v>
      </c>
      <c r="J512" s="100">
        <f t="shared" si="7"/>
        <v>862218.12000000011</v>
      </c>
      <c r="K512" s="2"/>
      <c r="L512" s="3"/>
      <c r="M512" s="108"/>
      <c r="N512" s="108"/>
      <c r="O512" s="2">
        <v>26435.14</v>
      </c>
      <c r="P512" s="3"/>
    </row>
    <row r="513" spans="1:16" x14ac:dyDescent="0.3">
      <c r="A513">
        <v>73302</v>
      </c>
      <c r="B513" s="2">
        <v>137354.04</v>
      </c>
      <c r="C513" s="2">
        <v>282262.51</v>
      </c>
      <c r="D513" s="2">
        <v>2817.6</v>
      </c>
      <c r="E513" s="2">
        <v>2817.6</v>
      </c>
      <c r="F513" s="2">
        <v>11304.88</v>
      </c>
      <c r="G513" s="2">
        <v>24163.5</v>
      </c>
      <c r="H513" s="2">
        <v>231.89</v>
      </c>
      <c r="I513" s="2">
        <v>231.89</v>
      </c>
      <c r="J513" s="100">
        <f t="shared" si="7"/>
        <v>312524.99</v>
      </c>
      <c r="K513" s="2"/>
      <c r="L513" s="3"/>
      <c r="M513" s="108"/>
      <c r="N513" s="108"/>
      <c r="O513" s="2">
        <v>11322.87</v>
      </c>
      <c r="P513" s="3"/>
    </row>
    <row r="514" spans="1:16" x14ac:dyDescent="0.3">
      <c r="A514">
        <v>73303</v>
      </c>
      <c r="B514" s="2">
        <v>123842.62</v>
      </c>
      <c r="C514" s="2">
        <v>254984.74</v>
      </c>
      <c r="D514" s="2">
        <v>2540.39</v>
      </c>
      <c r="E514" s="2">
        <v>2540.39</v>
      </c>
      <c r="F514" s="2">
        <v>3165.41</v>
      </c>
      <c r="G514" s="2">
        <v>6765.77</v>
      </c>
      <c r="H514" s="2">
        <v>64.94</v>
      </c>
      <c r="I514" s="2">
        <v>64.94</v>
      </c>
      <c r="J514" s="100">
        <f t="shared" si="7"/>
        <v>266961.17000000004</v>
      </c>
      <c r="K514" s="2"/>
      <c r="L514" s="3"/>
      <c r="M514" s="108"/>
      <c r="N514" s="108"/>
      <c r="O514" s="2">
        <v>9720.66</v>
      </c>
      <c r="P514" s="3"/>
    </row>
    <row r="515" spans="1:16" x14ac:dyDescent="0.3">
      <c r="A515">
        <v>73306</v>
      </c>
      <c r="B515" s="2">
        <v>0</v>
      </c>
      <c r="C515" s="2">
        <v>0</v>
      </c>
      <c r="D515" s="2">
        <v>0</v>
      </c>
      <c r="E515" s="2">
        <v>0</v>
      </c>
      <c r="F515" s="2">
        <v>0</v>
      </c>
      <c r="G515" s="2">
        <v>0</v>
      </c>
      <c r="H515" s="2">
        <v>0</v>
      </c>
      <c r="I515" s="2">
        <v>0</v>
      </c>
      <c r="J515" s="100">
        <f t="shared" si="7"/>
        <v>0</v>
      </c>
      <c r="K515" s="2"/>
      <c r="L515" s="3"/>
      <c r="M515" s="108"/>
      <c r="N515" s="108"/>
      <c r="O515" s="2">
        <v>0</v>
      </c>
      <c r="P515" s="3"/>
    </row>
    <row r="516" spans="1:16" x14ac:dyDescent="0.3">
      <c r="A516">
        <v>73308</v>
      </c>
      <c r="B516" s="2">
        <v>0</v>
      </c>
      <c r="C516" s="2">
        <v>0</v>
      </c>
      <c r="D516" s="2">
        <v>0</v>
      </c>
      <c r="E516" s="2">
        <v>0</v>
      </c>
      <c r="F516" s="2">
        <v>0</v>
      </c>
      <c r="G516" s="2">
        <v>0</v>
      </c>
      <c r="H516" s="2">
        <v>0</v>
      </c>
      <c r="I516" s="2">
        <v>0</v>
      </c>
      <c r="J516" s="100">
        <f t="shared" ref="J516:J579" si="8">SUM(C516:I516)-F516</f>
        <v>0</v>
      </c>
      <c r="K516" s="2"/>
      <c r="L516" s="3"/>
      <c r="M516" s="108"/>
      <c r="N516" s="108"/>
      <c r="O516" s="2">
        <v>0</v>
      </c>
      <c r="P516" s="3"/>
    </row>
    <row r="517" spans="1:16" x14ac:dyDescent="0.3">
      <c r="A517">
        <v>73310</v>
      </c>
      <c r="B517" s="2">
        <v>0</v>
      </c>
      <c r="C517" s="2">
        <v>0</v>
      </c>
      <c r="D517" s="2">
        <v>0</v>
      </c>
      <c r="E517" s="2">
        <v>0</v>
      </c>
      <c r="F517" s="2">
        <v>2913.53</v>
      </c>
      <c r="G517" s="2">
        <v>6227.41</v>
      </c>
      <c r="H517" s="2">
        <v>59.77</v>
      </c>
      <c r="I517" s="2">
        <v>59.77</v>
      </c>
      <c r="J517" s="100">
        <f t="shared" si="8"/>
        <v>6346.9500000000007</v>
      </c>
      <c r="K517" s="2"/>
      <c r="L517" s="3"/>
      <c r="M517" s="108"/>
      <c r="N517" s="108"/>
      <c r="O517" s="2">
        <v>0</v>
      </c>
      <c r="P517" s="3"/>
    </row>
    <row r="518" spans="1:16" x14ac:dyDescent="0.3">
      <c r="A518">
        <v>73311</v>
      </c>
      <c r="B518" s="2">
        <v>5269.79</v>
      </c>
      <c r="C518" s="2">
        <v>10117.780000000001</v>
      </c>
      <c r="D518" s="2">
        <v>108.1</v>
      </c>
      <c r="E518" s="2">
        <v>108.1</v>
      </c>
      <c r="F518" s="2">
        <v>0</v>
      </c>
      <c r="G518" s="2">
        <v>0</v>
      </c>
      <c r="H518" s="2">
        <v>0</v>
      </c>
      <c r="I518" s="2">
        <v>0</v>
      </c>
      <c r="J518" s="100">
        <f t="shared" si="8"/>
        <v>10333.980000000001</v>
      </c>
      <c r="K518" s="2"/>
      <c r="L518" s="3"/>
      <c r="M518" s="108"/>
      <c r="N518" s="108"/>
      <c r="O518" s="2">
        <v>1146.05</v>
      </c>
      <c r="P518" s="3"/>
    </row>
    <row r="519" spans="1:16" x14ac:dyDescent="0.3">
      <c r="A519">
        <v>73312</v>
      </c>
      <c r="B519" s="2">
        <v>0</v>
      </c>
      <c r="C519" s="2">
        <v>0</v>
      </c>
      <c r="D519" s="2">
        <v>0</v>
      </c>
      <c r="E519" s="2">
        <v>0</v>
      </c>
      <c r="F519" s="2">
        <v>0</v>
      </c>
      <c r="G519" s="2">
        <v>0</v>
      </c>
      <c r="H519" s="2">
        <v>0</v>
      </c>
      <c r="I519" s="2">
        <v>0</v>
      </c>
      <c r="J519" s="100">
        <f t="shared" si="8"/>
        <v>0</v>
      </c>
      <c r="K519" s="2"/>
      <c r="L519" s="3"/>
      <c r="M519" s="108"/>
      <c r="N519" s="108"/>
      <c r="O519" s="2">
        <v>0</v>
      </c>
      <c r="P519" s="3"/>
    </row>
    <row r="520" spans="1:16" x14ac:dyDescent="0.3">
      <c r="A520">
        <v>73401</v>
      </c>
      <c r="B520" s="2">
        <v>275811.67</v>
      </c>
      <c r="C520" s="2">
        <v>571408.05000000005</v>
      </c>
      <c r="D520" s="2">
        <v>5657.72</v>
      </c>
      <c r="E520" s="2">
        <v>5657.72</v>
      </c>
      <c r="F520" s="2">
        <v>45294.78</v>
      </c>
      <c r="G520" s="2">
        <v>96814.58</v>
      </c>
      <c r="H520" s="2">
        <v>929.14</v>
      </c>
      <c r="I520" s="2">
        <v>929.14</v>
      </c>
      <c r="J520" s="100">
        <f t="shared" si="8"/>
        <v>681396.35</v>
      </c>
      <c r="K520" s="2"/>
      <c r="L520" s="3"/>
      <c r="M520" s="108"/>
      <c r="N520" s="108"/>
      <c r="O520" s="2">
        <v>18121.29</v>
      </c>
      <c r="P520" s="3"/>
    </row>
    <row r="521" spans="1:16" x14ac:dyDescent="0.3">
      <c r="A521">
        <v>73402</v>
      </c>
      <c r="B521" s="2">
        <v>177899.77</v>
      </c>
      <c r="C521" s="2">
        <v>362103.35</v>
      </c>
      <c r="D521" s="2">
        <v>3648.4</v>
      </c>
      <c r="E521" s="2">
        <v>3648.4</v>
      </c>
      <c r="F521" s="2">
        <v>18328.39</v>
      </c>
      <c r="G521" s="2">
        <v>39175.800000000003</v>
      </c>
      <c r="H521" s="2">
        <v>375.97</v>
      </c>
      <c r="I521" s="2">
        <v>375.97</v>
      </c>
      <c r="J521" s="100">
        <f t="shared" si="8"/>
        <v>409327.88999999996</v>
      </c>
      <c r="K521" s="2"/>
      <c r="L521" s="3"/>
      <c r="M521" s="108"/>
      <c r="N521" s="108"/>
      <c r="O521" s="2">
        <v>18608.580000000002</v>
      </c>
      <c r="P521" s="3"/>
    </row>
    <row r="522" spans="1:16" x14ac:dyDescent="0.3">
      <c r="A522">
        <v>73405</v>
      </c>
      <c r="B522" s="2">
        <v>0</v>
      </c>
      <c r="C522" s="2">
        <v>0</v>
      </c>
      <c r="D522" s="2">
        <v>0</v>
      </c>
      <c r="E522" s="2">
        <v>0</v>
      </c>
      <c r="F522" s="2">
        <v>0</v>
      </c>
      <c r="G522" s="2">
        <v>0</v>
      </c>
      <c r="H522" s="2">
        <v>0</v>
      </c>
      <c r="I522" s="2">
        <v>0</v>
      </c>
      <c r="J522" s="100">
        <f t="shared" si="8"/>
        <v>0</v>
      </c>
      <c r="K522" s="2"/>
      <c r="L522" s="3"/>
      <c r="M522" s="108"/>
      <c r="N522" s="108"/>
      <c r="O522" s="2">
        <v>0</v>
      </c>
      <c r="P522" s="3"/>
    </row>
    <row r="523" spans="1:16" x14ac:dyDescent="0.3">
      <c r="A523">
        <v>73406</v>
      </c>
      <c r="B523" s="2">
        <v>25758.400000000001</v>
      </c>
      <c r="C523" s="2">
        <v>52761.91</v>
      </c>
      <c r="D523" s="2">
        <v>528.41</v>
      </c>
      <c r="E523" s="2">
        <v>528.41</v>
      </c>
      <c r="F523" s="2">
        <v>0</v>
      </c>
      <c r="G523" s="2">
        <v>0</v>
      </c>
      <c r="H523" s="2">
        <v>0</v>
      </c>
      <c r="I523" s="2">
        <v>0</v>
      </c>
      <c r="J523" s="100">
        <f t="shared" si="8"/>
        <v>53818.73000000001</v>
      </c>
      <c r="K523" s="2"/>
      <c r="L523" s="3"/>
      <c r="M523" s="108"/>
      <c r="N523" s="108"/>
      <c r="O523" s="2">
        <v>1894.58</v>
      </c>
      <c r="P523" s="3"/>
    </row>
    <row r="524" spans="1:16" x14ac:dyDescent="0.3">
      <c r="A524">
        <v>73407</v>
      </c>
      <c r="B524" s="2">
        <v>14289.98</v>
      </c>
      <c r="C524" s="2">
        <v>29988.720000000001</v>
      </c>
      <c r="D524" s="2">
        <v>0</v>
      </c>
      <c r="E524" s="2">
        <v>0</v>
      </c>
      <c r="F524" s="2">
        <v>0</v>
      </c>
      <c r="G524" s="2">
        <v>0</v>
      </c>
      <c r="H524" s="2">
        <v>0</v>
      </c>
      <c r="I524" s="2">
        <v>0</v>
      </c>
      <c r="J524" s="100">
        <f t="shared" si="8"/>
        <v>29988.720000000001</v>
      </c>
      <c r="K524" s="2"/>
      <c r="L524" s="3"/>
      <c r="M524" s="108"/>
      <c r="N524" s="108"/>
      <c r="O524" s="2">
        <v>554.66999999999996</v>
      </c>
      <c r="P524" s="3"/>
    </row>
    <row r="525" spans="1:16" x14ac:dyDescent="0.3">
      <c r="A525">
        <v>73408</v>
      </c>
      <c r="B525" s="2">
        <v>0</v>
      </c>
      <c r="C525" s="2">
        <v>0</v>
      </c>
      <c r="D525" s="2">
        <v>0</v>
      </c>
      <c r="E525" s="2">
        <v>0</v>
      </c>
      <c r="F525" s="2">
        <v>0</v>
      </c>
      <c r="G525" s="2">
        <v>0</v>
      </c>
      <c r="H525" s="2">
        <v>0</v>
      </c>
      <c r="I525" s="2">
        <v>0</v>
      </c>
      <c r="J525" s="100">
        <f t="shared" si="8"/>
        <v>0</v>
      </c>
      <c r="K525" s="2"/>
      <c r="L525" s="3"/>
      <c r="M525" s="108"/>
      <c r="N525" s="108"/>
      <c r="O525" s="2">
        <v>0</v>
      </c>
      <c r="P525" s="3"/>
    </row>
    <row r="526" spans="1:16" x14ac:dyDescent="0.3">
      <c r="A526">
        <v>73409</v>
      </c>
      <c r="B526" s="2">
        <v>0</v>
      </c>
      <c r="C526" s="2">
        <v>0</v>
      </c>
      <c r="D526" s="2">
        <v>0</v>
      </c>
      <c r="E526" s="2">
        <v>0</v>
      </c>
      <c r="F526" s="2">
        <v>0</v>
      </c>
      <c r="G526" s="2">
        <v>0</v>
      </c>
      <c r="H526" s="2">
        <v>0</v>
      </c>
      <c r="I526" s="2">
        <v>0</v>
      </c>
      <c r="J526" s="100">
        <f t="shared" si="8"/>
        <v>0</v>
      </c>
      <c r="K526" s="2"/>
      <c r="L526" s="3"/>
      <c r="M526" s="108"/>
      <c r="N526" s="108"/>
      <c r="O526" s="2">
        <v>0</v>
      </c>
      <c r="P526" s="3"/>
    </row>
    <row r="527" spans="1:16" x14ac:dyDescent="0.3">
      <c r="A527">
        <v>73501</v>
      </c>
      <c r="B527" s="2">
        <v>18202.650000000001</v>
      </c>
      <c r="C527" s="2">
        <v>36334.03</v>
      </c>
      <c r="D527" s="2">
        <v>373.38</v>
      </c>
      <c r="E527" s="2">
        <v>373.38</v>
      </c>
      <c r="F527" s="2">
        <v>0</v>
      </c>
      <c r="G527" s="2">
        <v>0</v>
      </c>
      <c r="H527" s="2">
        <v>0</v>
      </c>
      <c r="I527" s="2">
        <v>0</v>
      </c>
      <c r="J527" s="100">
        <f t="shared" si="8"/>
        <v>37080.789999999994</v>
      </c>
      <c r="K527" s="2"/>
      <c r="L527" s="3"/>
      <c r="M527" s="108"/>
      <c r="N527" s="108"/>
      <c r="O527" s="2">
        <v>2573.13</v>
      </c>
      <c r="P527" s="3"/>
    </row>
    <row r="528" spans="1:16" x14ac:dyDescent="0.3">
      <c r="A528">
        <v>73502</v>
      </c>
      <c r="B528" s="2">
        <v>163175.65</v>
      </c>
      <c r="C528" s="2">
        <v>337001.26</v>
      </c>
      <c r="D528" s="2">
        <v>3347.24</v>
      </c>
      <c r="E528" s="2">
        <v>3347.24</v>
      </c>
      <c r="F528" s="2">
        <v>46727.25</v>
      </c>
      <c r="G528" s="2">
        <v>99876.72</v>
      </c>
      <c r="H528" s="2">
        <v>958.52</v>
      </c>
      <c r="I528" s="2">
        <v>958.52</v>
      </c>
      <c r="J528" s="100">
        <f t="shared" si="8"/>
        <v>445489.5</v>
      </c>
      <c r="K528" s="2"/>
      <c r="L528" s="3"/>
      <c r="M528" s="108"/>
      <c r="N528" s="108"/>
      <c r="O528" s="2">
        <v>11776.08</v>
      </c>
      <c r="P528" s="3"/>
    </row>
    <row r="529" spans="1:16" x14ac:dyDescent="0.3">
      <c r="A529">
        <v>73503</v>
      </c>
      <c r="B529" s="2">
        <v>0</v>
      </c>
      <c r="C529" s="2">
        <v>0</v>
      </c>
      <c r="D529" s="2">
        <v>0</v>
      </c>
      <c r="E529" s="2">
        <v>0</v>
      </c>
      <c r="F529" s="2">
        <v>0</v>
      </c>
      <c r="G529" s="2">
        <v>0</v>
      </c>
      <c r="H529" s="2">
        <v>0</v>
      </c>
      <c r="I529" s="2">
        <v>0</v>
      </c>
      <c r="J529" s="100">
        <f t="shared" si="8"/>
        <v>0</v>
      </c>
      <c r="K529" s="2"/>
      <c r="L529" s="3"/>
      <c r="M529" s="108"/>
      <c r="N529" s="108"/>
      <c r="O529" s="2">
        <v>0</v>
      </c>
      <c r="P529" s="3"/>
    </row>
    <row r="530" spans="1:16" x14ac:dyDescent="0.3">
      <c r="A530">
        <v>73504</v>
      </c>
      <c r="B530" s="2">
        <v>0</v>
      </c>
      <c r="C530" s="2">
        <v>0</v>
      </c>
      <c r="D530" s="2">
        <v>0</v>
      </c>
      <c r="E530" s="2">
        <v>0</v>
      </c>
      <c r="F530" s="2">
        <v>0</v>
      </c>
      <c r="G530" s="2">
        <v>0</v>
      </c>
      <c r="H530" s="2">
        <v>0</v>
      </c>
      <c r="I530" s="2">
        <v>0</v>
      </c>
      <c r="J530" s="100">
        <f t="shared" si="8"/>
        <v>0</v>
      </c>
      <c r="K530" s="2"/>
      <c r="L530" s="3"/>
      <c r="M530" s="108"/>
      <c r="N530" s="108"/>
      <c r="O530" s="2">
        <v>0</v>
      </c>
      <c r="P530" s="3"/>
    </row>
    <row r="531" spans="1:16" x14ac:dyDescent="0.3">
      <c r="A531">
        <v>73506</v>
      </c>
      <c r="B531" s="2">
        <v>0</v>
      </c>
      <c r="C531" s="2">
        <v>0</v>
      </c>
      <c r="D531" s="2">
        <v>0</v>
      </c>
      <c r="E531" s="2">
        <v>0</v>
      </c>
      <c r="F531" s="2">
        <v>0</v>
      </c>
      <c r="G531" s="2">
        <v>0</v>
      </c>
      <c r="H531" s="2">
        <v>0</v>
      </c>
      <c r="I531" s="2">
        <v>0</v>
      </c>
      <c r="J531" s="100">
        <f t="shared" si="8"/>
        <v>0</v>
      </c>
      <c r="K531" s="2"/>
      <c r="L531" s="3"/>
      <c r="M531" s="108"/>
      <c r="N531" s="108"/>
      <c r="O531" s="2">
        <v>0</v>
      </c>
      <c r="P531" s="3"/>
    </row>
    <row r="532" spans="1:16" x14ac:dyDescent="0.3">
      <c r="A532">
        <v>73507</v>
      </c>
      <c r="B532" s="2">
        <v>0</v>
      </c>
      <c r="C532" s="2">
        <v>0</v>
      </c>
      <c r="D532" s="2">
        <v>0</v>
      </c>
      <c r="E532" s="2">
        <v>0</v>
      </c>
      <c r="F532" s="2">
        <v>0</v>
      </c>
      <c r="G532" s="2">
        <v>0</v>
      </c>
      <c r="H532" s="2">
        <v>0</v>
      </c>
      <c r="I532" s="2">
        <v>0</v>
      </c>
      <c r="J532" s="100">
        <f t="shared" si="8"/>
        <v>0</v>
      </c>
      <c r="K532" s="2"/>
      <c r="L532" s="3"/>
      <c r="M532" s="108"/>
      <c r="N532" s="108"/>
      <c r="O532" s="2">
        <v>0</v>
      </c>
      <c r="P532" s="3"/>
    </row>
    <row r="533" spans="1:16" x14ac:dyDescent="0.3">
      <c r="A533">
        <v>73601</v>
      </c>
      <c r="B533" s="2">
        <v>240900.01</v>
      </c>
      <c r="C533" s="2">
        <v>493100.42</v>
      </c>
      <c r="D533" s="2">
        <v>4941.59</v>
      </c>
      <c r="E533" s="2">
        <v>4941.59</v>
      </c>
      <c r="F533" s="2">
        <v>7212.69</v>
      </c>
      <c r="G533" s="2">
        <v>15416.67</v>
      </c>
      <c r="H533" s="2">
        <v>147.96</v>
      </c>
      <c r="I533" s="2">
        <v>147.96</v>
      </c>
      <c r="J533" s="100">
        <f t="shared" si="8"/>
        <v>518696.19</v>
      </c>
      <c r="K533" s="2"/>
      <c r="L533" s="3"/>
      <c r="M533" s="108"/>
      <c r="N533" s="108"/>
      <c r="O533" s="2">
        <v>21807.7</v>
      </c>
      <c r="P533" s="3"/>
    </row>
    <row r="534" spans="1:16" x14ac:dyDescent="0.3">
      <c r="A534">
        <v>73602</v>
      </c>
      <c r="B534" s="2">
        <v>416984.48</v>
      </c>
      <c r="C534" s="2">
        <v>855050.53</v>
      </c>
      <c r="D534" s="2">
        <v>8553.5499999999993</v>
      </c>
      <c r="E534" s="2">
        <v>8553.5499999999993</v>
      </c>
      <c r="F534" s="2">
        <v>44174.36</v>
      </c>
      <c r="G534" s="2">
        <v>94419.11</v>
      </c>
      <c r="H534" s="2">
        <v>906.12</v>
      </c>
      <c r="I534" s="2">
        <v>906.12</v>
      </c>
      <c r="J534" s="100">
        <f t="shared" si="8"/>
        <v>968388.9800000001</v>
      </c>
      <c r="K534" s="2"/>
      <c r="L534" s="3"/>
      <c r="M534" s="108"/>
      <c r="N534" s="108"/>
      <c r="O534" s="2">
        <v>36229.550000000003</v>
      </c>
      <c r="P534" s="3"/>
    </row>
    <row r="535" spans="1:16" x14ac:dyDescent="0.3">
      <c r="A535">
        <v>73603</v>
      </c>
      <c r="B535" s="2">
        <v>0</v>
      </c>
      <c r="C535" s="2">
        <v>0</v>
      </c>
      <c r="D535" s="2">
        <v>0</v>
      </c>
      <c r="E535" s="2">
        <v>0</v>
      </c>
      <c r="F535" s="2">
        <v>0</v>
      </c>
      <c r="G535" s="2">
        <v>0</v>
      </c>
      <c r="H535" s="2">
        <v>0</v>
      </c>
      <c r="I535" s="2">
        <v>0</v>
      </c>
      <c r="J535" s="100">
        <f t="shared" si="8"/>
        <v>0</v>
      </c>
      <c r="K535" s="2"/>
      <c r="L535" s="3"/>
      <c r="M535" s="108"/>
      <c r="N535" s="108"/>
      <c r="O535" s="2">
        <v>0</v>
      </c>
      <c r="P535" s="3"/>
    </row>
    <row r="536" spans="1:16" x14ac:dyDescent="0.3">
      <c r="A536">
        <v>73604</v>
      </c>
      <c r="B536" s="2">
        <v>0</v>
      </c>
      <c r="C536" s="2">
        <v>0</v>
      </c>
      <c r="D536" s="2">
        <v>0</v>
      </c>
      <c r="E536" s="2">
        <v>0</v>
      </c>
      <c r="F536" s="2">
        <v>0</v>
      </c>
      <c r="G536" s="2">
        <v>0</v>
      </c>
      <c r="H536" s="2">
        <v>0</v>
      </c>
      <c r="I536" s="2">
        <v>0</v>
      </c>
      <c r="J536" s="100">
        <f t="shared" si="8"/>
        <v>0</v>
      </c>
      <c r="K536" s="2"/>
      <c r="L536" s="3"/>
      <c r="M536" s="108"/>
      <c r="N536" s="108"/>
      <c r="O536" s="2">
        <v>0</v>
      </c>
      <c r="P536" s="3"/>
    </row>
    <row r="537" spans="1:16" x14ac:dyDescent="0.3">
      <c r="A537">
        <v>73606</v>
      </c>
      <c r="B537" s="2">
        <v>0</v>
      </c>
      <c r="C537" s="2">
        <v>0</v>
      </c>
      <c r="D537" s="2">
        <v>0</v>
      </c>
      <c r="E537" s="2">
        <v>0</v>
      </c>
      <c r="F537" s="2">
        <v>0</v>
      </c>
      <c r="G537" s="2">
        <v>0</v>
      </c>
      <c r="H537" s="2">
        <v>0</v>
      </c>
      <c r="I537" s="2">
        <v>0</v>
      </c>
      <c r="J537" s="100">
        <f t="shared" si="8"/>
        <v>0</v>
      </c>
      <c r="K537" s="2"/>
      <c r="L537" s="3"/>
      <c r="M537" s="108"/>
      <c r="N537" s="108"/>
      <c r="O537" s="2">
        <v>0</v>
      </c>
      <c r="P537" s="3"/>
    </row>
    <row r="538" spans="1:16" x14ac:dyDescent="0.3">
      <c r="A538">
        <v>73607</v>
      </c>
      <c r="B538" s="2">
        <v>21652.3</v>
      </c>
      <c r="C538" s="2">
        <v>44600.04</v>
      </c>
      <c r="D538" s="2">
        <v>444.14</v>
      </c>
      <c r="E538" s="2">
        <v>444.14</v>
      </c>
      <c r="F538" s="2">
        <v>425.94</v>
      </c>
      <c r="G538" s="2">
        <v>904.11</v>
      </c>
      <c r="H538" s="2">
        <v>8.74</v>
      </c>
      <c r="I538" s="2">
        <v>8.74</v>
      </c>
      <c r="J538" s="100">
        <f t="shared" si="8"/>
        <v>46409.909999999996</v>
      </c>
      <c r="K538" s="2"/>
      <c r="L538" s="3"/>
      <c r="M538" s="108"/>
      <c r="N538" s="108"/>
      <c r="O538" s="2">
        <v>1306.92</v>
      </c>
      <c r="P538" s="3"/>
    </row>
    <row r="539" spans="1:16" x14ac:dyDescent="0.3">
      <c r="A539">
        <v>73608</v>
      </c>
      <c r="B539" s="2">
        <v>0</v>
      </c>
      <c r="C539" s="2">
        <v>0</v>
      </c>
      <c r="D539" s="2">
        <v>0</v>
      </c>
      <c r="E539" s="2">
        <v>0</v>
      </c>
      <c r="F539" s="2">
        <v>219.4</v>
      </c>
      <c r="G539" s="2">
        <v>468.9</v>
      </c>
      <c r="H539" s="2">
        <v>4.5</v>
      </c>
      <c r="I539" s="2">
        <v>4.5</v>
      </c>
      <c r="J539" s="100">
        <f t="shared" si="8"/>
        <v>477.9</v>
      </c>
      <c r="K539" s="2"/>
      <c r="L539" s="3"/>
      <c r="M539" s="108"/>
      <c r="N539" s="108"/>
      <c r="O539" s="2">
        <v>0</v>
      </c>
      <c r="P539" s="3"/>
    </row>
    <row r="540" spans="1:16" x14ac:dyDescent="0.3">
      <c r="A540">
        <v>73609</v>
      </c>
      <c r="B540" s="2">
        <v>11592.79</v>
      </c>
      <c r="C540" s="2">
        <v>23388.69</v>
      </c>
      <c r="D540" s="2">
        <v>0</v>
      </c>
      <c r="E540" s="2">
        <v>0</v>
      </c>
      <c r="F540" s="2">
        <v>380.28</v>
      </c>
      <c r="G540" s="2">
        <v>812.76</v>
      </c>
      <c r="H540" s="2">
        <v>0</v>
      </c>
      <c r="I540" s="2">
        <v>0</v>
      </c>
      <c r="J540" s="100">
        <f t="shared" si="8"/>
        <v>24201.449999999997</v>
      </c>
      <c r="K540" s="2"/>
      <c r="L540" s="3"/>
      <c r="M540" s="108"/>
      <c r="N540" s="108"/>
      <c r="O540" s="2">
        <v>1417.14</v>
      </c>
      <c r="P540" s="3"/>
    </row>
    <row r="541" spans="1:16" x14ac:dyDescent="0.3">
      <c r="A541">
        <v>73610</v>
      </c>
      <c r="B541" s="2">
        <v>0</v>
      </c>
      <c r="C541" s="2">
        <v>0</v>
      </c>
      <c r="D541" s="2">
        <v>0</v>
      </c>
      <c r="E541" s="2">
        <v>0</v>
      </c>
      <c r="F541" s="2">
        <v>0</v>
      </c>
      <c r="G541" s="2">
        <v>0</v>
      </c>
      <c r="H541" s="2">
        <v>0</v>
      </c>
      <c r="I541" s="2">
        <v>0</v>
      </c>
      <c r="J541" s="100">
        <f t="shared" si="8"/>
        <v>0</v>
      </c>
      <c r="K541" s="2"/>
      <c r="L541" s="3"/>
      <c r="M541" s="108"/>
      <c r="N541" s="108"/>
      <c r="O541" s="2">
        <v>0</v>
      </c>
      <c r="P541" s="3"/>
    </row>
    <row r="542" spans="1:16" x14ac:dyDescent="0.3">
      <c r="A542">
        <v>73611</v>
      </c>
      <c r="B542" s="2">
        <v>0</v>
      </c>
      <c r="C542" s="2">
        <v>0</v>
      </c>
      <c r="D542" s="2">
        <v>0</v>
      </c>
      <c r="E542" s="2">
        <v>0</v>
      </c>
      <c r="F542" s="2">
        <v>0</v>
      </c>
      <c r="G542" s="2">
        <v>0</v>
      </c>
      <c r="H542" s="2">
        <v>0</v>
      </c>
      <c r="I542" s="2">
        <v>0</v>
      </c>
      <c r="J542" s="100">
        <f t="shared" si="8"/>
        <v>0</v>
      </c>
      <c r="K542" s="2"/>
      <c r="L542" s="3"/>
      <c r="M542" s="108"/>
      <c r="N542" s="108"/>
      <c r="O542" s="2">
        <v>0</v>
      </c>
      <c r="P542" s="3"/>
    </row>
    <row r="543" spans="1:16" x14ac:dyDescent="0.3">
      <c r="A543">
        <v>73612</v>
      </c>
      <c r="B543" s="2">
        <v>0</v>
      </c>
      <c r="C543" s="2">
        <v>0</v>
      </c>
      <c r="D543" s="2">
        <v>0</v>
      </c>
      <c r="E543" s="2">
        <v>0</v>
      </c>
      <c r="F543" s="2">
        <v>0</v>
      </c>
      <c r="G543" s="2">
        <v>0</v>
      </c>
      <c r="H543" s="2">
        <v>0</v>
      </c>
      <c r="I543" s="2">
        <v>0</v>
      </c>
      <c r="J543" s="100">
        <f t="shared" si="8"/>
        <v>0</v>
      </c>
      <c r="K543" s="2"/>
      <c r="L543" s="3"/>
      <c r="M543" s="108"/>
      <c r="N543" s="108"/>
      <c r="O543" s="2">
        <v>0</v>
      </c>
      <c r="P543" s="3"/>
    </row>
    <row r="544" spans="1:16" x14ac:dyDescent="0.3">
      <c r="A544">
        <v>73613</v>
      </c>
      <c r="B544" s="2">
        <v>0</v>
      </c>
      <c r="C544" s="2">
        <v>0</v>
      </c>
      <c r="D544" s="2">
        <v>0</v>
      </c>
      <c r="E544" s="2">
        <v>0</v>
      </c>
      <c r="F544" s="2">
        <v>0</v>
      </c>
      <c r="G544" s="2">
        <v>0</v>
      </c>
      <c r="H544" s="2">
        <v>0</v>
      </c>
      <c r="I544" s="2">
        <v>0</v>
      </c>
      <c r="J544" s="100">
        <f t="shared" si="8"/>
        <v>0</v>
      </c>
      <c r="K544" s="2"/>
      <c r="L544" s="3"/>
      <c r="M544" s="108"/>
      <c r="N544" s="108"/>
      <c r="O544" s="2">
        <v>260.57</v>
      </c>
      <c r="P544" s="3"/>
    </row>
    <row r="545" spans="1:16" x14ac:dyDescent="0.3">
      <c r="A545">
        <v>73614</v>
      </c>
      <c r="B545" s="2">
        <v>0</v>
      </c>
      <c r="C545" s="2">
        <v>0</v>
      </c>
      <c r="D545" s="2">
        <v>0</v>
      </c>
      <c r="E545" s="2">
        <v>0</v>
      </c>
      <c r="F545" s="2">
        <v>0</v>
      </c>
      <c r="G545" s="2">
        <v>0</v>
      </c>
      <c r="H545" s="2">
        <v>0</v>
      </c>
      <c r="I545" s="2">
        <v>0</v>
      </c>
      <c r="J545" s="100">
        <f t="shared" si="8"/>
        <v>0</v>
      </c>
      <c r="K545" s="2"/>
      <c r="L545" s="3"/>
      <c r="M545" s="108"/>
      <c r="N545" s="108"/>
      <c r="O545" s="2">
        <v>0</v>
      </c>
      <c r="P545" s="3"/>
    </row>
    <row r="546" spans="1:16" x14ac:dyDescent="0.3">
      <c r="A546">
        <v>73702</v>
      </c>
      <c r="B546" s="2">
        <v>1188540.52</v>
      </c>
      <c r="C546" s="2">
        <v>2471019.66</v>
      </c>
      <c r="D546" s="2">
        <v>24380.5</v>
      </c>
      <c r="E546" s="2">
        <v>24380.5</v>
      </c>
      <c r="F546" s="2">
        <v>20108.53</v>
      </c>
      <c r="G546" s="2">
        <v>42980.34</v>
      </c>
      <c r="H546" s="2">
        <v>412.48</v>
      </c>
      <c r="I546" s="2">
        <v>412.48</v>
      </c>
      <c r="J546" s="100">
        <f t="shared" si="8"/>
        <v>2563585.96</v>
      </c>
      <c r="K546" s="2"/>
      <c r="L546" s="3"/>
      <c r="M546" s="108"/>
      <c r="N546" s="108"/>
      <c r="O546" s="2">
        <v>71083.31</v>
      </c>
      <c r="P546" s="3"/>
    </row>
    <row r="547" spans="1:16" x14ac:dyDescent="0.3">
      <c r="A547">
        <v>73703</v>
      </c>
      <c r="B547" s="2">
        <v>313522.7</v>
      </c>
      <c r="C547" s="2">
        <v>641761.84</v>
      </c>
      <c r="D547" s="2">
        <v>6431.18</v>
      </c>
      <c r="E547" s="2">
        <v>6431.18</v>
      </c>
      <c r="F547" s="2">
        <v>5182.63</v>
      </c>
      <c r="G547" s="2">
        <v>11077.62</v>
      </c>
      <c r="H547" s="2">
        <v>106.31</v>
      </c>
      <c r="I547" s="2">
        <v>106.31</v>
      </c>
      <c r="J547" s="100">
        <f t="shared" si="8"/>
        <v>665914.44000000018</v>
      </c>
      <c r="K547" s="2"/>
      <c r="L547" s="3"/>
      <c r="M547" s="108"/>
      <c r="N547" s="108"/>
      <c r="O547" s="2">
        <v>28371.11</v>
      </c>
      <c r="P547" s="3"/>
    </row>
    <row r="548" spans="1:16" x14ac:dyDescent="0.3">
      <c r="A548">
        <v>73707</v>
      </c>
      <c r="B548" s="2">
        <v>120244.14</v>
      </c>
      <c r="C548" s="2">
        <v>251644.2</v>
      </c>
      <c r="D548" s="2">
        <v>2466.59</v>
      </c>
      <c r="E548" s="2">
        <v>2466.59</v>
      </c>
      <c r="F548" s="2">
        <v>60.79</v>
      </c>
      <c r="G548" s="2">
        <v>129.94</v>
      </c>
      <c r="H548" s="2">
        <v>1.25</v>
      </c>
      <c r="I548" s="2">
        <v>1.25</v>
      </c>
      <c r="J548" s="100">
        <f t="shared" si="8"/>
        <v>256709.82</v>
      </c>
      <c r="K548" s="2"/>
      <c r="L548" s="3"/>
      <c r="M548" s="108"/>
      <c r="N548" s="108"/>
      <c r="O548" s="2">
        <v>5084.47</v>
      </c>
      <c r="P548" s="3"/>
    </row>
    <row r="549" spans="1:16" x14ac:dyDescent="0.3">
      <c r="A549">
        <v>73708</v>
      </c>
      <c r="B549" s="2">
        <v>85903.28</v>
      </c>
      <c r="C549" s="2">
        <v>175350.17</v>
      </c>
      <c r="D549" s="2">
        <v>1762.1</v>
      </c>
      <c r="E549" s="2">
        <v>1762.1</v>
      </c>
      <c r="F549" s="2">
        <v>2021.77</v>
      </c>
      <c r="G549" s="2">
        <v>4321.3999999999996</v>
      </c>
      <c r="H549" s="2">
        <v>41.48</v>
      </c>
      <c r="I549" s="2">
        <v>41.48</v>
      </c>
      <c r="J549" s="100">
        <f t="shared" si="8"/>
        <v>183278.73000000004</v>
      </c>
      <c r="K549" s="2"/>
      <c r="L549" s="3"/>
      <c r="M549" s="108"/>
      <c r="N549" s="108"/>
      <c r="O549" s="2">
        <v>8262.2900000000009</v>
      </c>
      <c r="P549" s="3"/>
    </row>
    <row r="550" spans="1:16" x14ac:dyDescent="0.3">
      <c r="A550">
        <v>73709</v>
      </c>
      <c r="B550" s="2">
        <v>0</v>
      </c>
      <c r="C550" s="2">
        <v>0</v>
      </c>
      <c r="D550" s="2">
        <v>0</v>
      </c>
      <c r="E550" s="2">
        <v>0</v>
      </c>
      <c r="F550" s="2">
        <v>0</v>
      </c>
      <c r="G550" s="2">
        <v>0</v>
      </c>
      <c r="H550" s="2">
        <v>0</v>
      </c>
      <c r="I550" s="2">
        <v>0</v>
      </c>
      <c r="J550" s="100">
        <f t="shared" si="8"/>
        <v>0</v>
      </c>
      <c r="K550" s="2"/>
      <c r="L550" s="3"/>
      <c r="M550" s="108"/>
      <c r="N550" s="108"/>
      <c r="O550" s="2">
        <v>0</v>
      </c>
      <c r="P550" s="3"/>
    </row>
    <row r="551" spans="1:16" x14ac:dyDescent="0.3">
      <c r="A551">
        <v>73710</v>
      </c>
      <c r="B551" s="2">
        <v>12810.41</v>
      </c>
      <c r="C551" s="2">
        <v>26710.99</v>
      </c>
      <c r="D551" s="2">
        <v>0</v>
      </c>
      <c r="E551" s="2">
        <v>0</v>
      </c>
      <c r="F551" s="2">
        <v>0</v>
      </c>
      <c r="G551" s="2">
        <v>0</v>
      </c>
      <c r="H551" s="2">
        <v>0</v>
      </c>
      <c r="I551" s="2">
        <v>0</v>
      </c>
      <c r="J551" s="100">
        <f t="shared" si="8"/>
        <v>26710.99</v>
      </c>
      <c r="K551" s="2"/>
      <c r="L551" s="3"/>
      <c r="M551" s="108"/>
      <c r="N551" s="108"/>
      <c r="O551" s="2">
        <v>670.05</v>
      </c>
      <c r="P551" s="3"/>
    </row>
    <row r="552" spans="1:16" x14ac:dyDescent="0.3">
      <c r="A552">
        <v>73711</v>
      </c>
      <c r="B552" s="2">
        <v>0</v>
      </c>
      <c r="C552" s="2">
        <v>0</v>
      </c>
      <c r="D552" s="2">
        <v>0</v>
      </c>
      <c r="E552" s="2">
        <v>0</v>
      </c>
      <c r="F552" s="2">
        <v>0</v>
      </c>
      <c r="G552" s="2">
        <v>0</v>
      </c>
      <c r="H552" s="2">
        <v>0</v>
      </c>
      <c r="I552" s="2">
        <v>0</v>
      </c>
      <c r="J552" s="100">
        <f t="shared" si="8"/>
        <v>0</v>
      </c>
      <c r="K552" s="2"/>
      <c r="L552" s="3"/>
      <c r="M552" s="108"/>
      <c r="N552" s="108"/>
      <c r="O552" s="2">
        <v>0</v>
      </c>
      <c r="P552" s="3"/>
    </row>
    <row r="553" spans="1:16" x14ac:dyDescent="0.3">
      <c r="A553">
        <v>73712</v>
      </c>
      <c r="B553" s="2">
        <v>0</v>
      </c>
      <c r="C553" s="2">
        <v>0</v>
      </c>
      <c r="D553" s="2">
        <v>0</v>
      </c>
      <c r="E553" s="2">
        <v>0</v>
      </c>
      <c r="F553" s="2">
        <v>0</v>
      </c>
      <c r="G553" s="2">
        <v>0</v>
      </c>
      <c r="H553" s="2">
        <v>0</v>
      </c>
      <c r="I553" s="2">
        <v>0</v>
      </c>
      <c r="J553" s="100">
        <f t="shared" si="8"/>
        <v>0</v>
      </c>
      <c r="K553" s="2"/>
      <c r="L553" s="3"/>
      <c r="M553" s="108"/>
      <c r="N553" s="108"/>
      <c r="O553" s="2">
        <v>0</v>
      </c>
      <c r="P553" s="3"/>
    </row>
    <row r="554" spans="1:16" x14ac:dyDescent="0.3">
      <c r="A554">
        <v>73801</v>
      </c>
      <c r="B554" s="2">
        <v>406363.95</v>
      </c>
      <c r="C554" s="2">
        <v>834234.05</v>
      </c>
      <c r="D554" s="2">
        <v>8335.64</v>
      </c>
      <c r="E554" s="2">
        <v>8335.64</v>
      </c>
      <c r="F554" s="2">
        <v>39162.21</v>
      </c>
      <c r="G554" s="2">
        <v>83706.850000000006</v>
      </c>
      <c r="H554" s="2">
        <v>803.3</v>
      </c>
      <c r="I554" s="2">
        <v>803.3</v>
      </c>
      <c r="J554" s="100">
        <f t="shared" si="8"/>
        <v>936218.78000000014</v>
      </c>
      <c r="K554" s="2"/>
      <c r="L554" s="3"/>
      <c r="M554" s="108"/>
      <c r="N554" s="108"/>
      <c r="O554" s="2">
        <v>34358.11</v>
      </c>
      <c r="P554" s="3"/>
    </row>
    <row r="555" spans="1:16" x14ac:dyDescent="0.3">
      <c r="A555">
        <v>73802</v>
      </c>
      <c r="B555" s="2">
        <v>0</v>
      </c>
      <c r="C555" s="2">
        <v>0</v>
      </c>
      <c r="D555" s="2">
        <v>0</v>
      </c>
      <c r="E555" s="2">
        <v>0</v>
      </c>
      <c r="F555" s="2">
        <v>0</v>
      </c>
      <c r="G555" s="2">
        <v>0</v>
      </c>
      <c r="H555" s="2">
        <v>0</v>
      </c>
      <c r="I555" s="2">
        <v>0</v>
      </c>
      <c r="J555" s="100">
        <f t="shared" si="8"/>
        <v>0</v>
      </c>
      <c r="K555" s="2"/>
      <c r="L555" s="3"/>
      <c r="M555" s="108"/>
      <c r="N555" s="108"/>
      <c r="O555" s="2">
        <v>0</v>
      </c>
      <c r="P555" s="3"/>
    </row>
    <row r="556" spans="1:16" x14ac:dyDescent="0.3">
      <c r="A556">
        <v>73803</v>
      </c>
      <c r="B556" s="2">
        <v>878479.17</v>
      </c>
      <c r="C556" s="2">
        <v>1786889.34</v>
      </c>
      <c r="D556" s="2">
        <v>18020.009999999998</v>
      </c>
      <c r="E556" s="2">
        <v>18020.009999999998</v>
      </c>
      <c r="F556" s="2">
        <v>129386.05</v>
      </c>
      <c r="G556" s="2">
        <v>276554.83</v>
      </c>
      <c r="H556" s="2">
        <v>2654.08</v>
      </c>
      <c r="I556" s="2">
        <v>2654.08</v>
      </c>
      <c r="J556" s="100">
        <f t="shared" si="8"/>
        <v>2104792.3500000006</v>
      </c>
      <c r="K556" s="2"/>
      <c r="L556" s="3"/>
      <c r="M556" s="108"/>
      <c r="N556" s="108"/>
      <c r="O556" s="2">
        <v>90814.56</v>
      </c>
      <c r="P556" s="3"/>
    </row>
    <row r="557" spans="1:16" x14ac:dyDescent="0.3">
      <c r="A557">
        <v>73805</v>
      </c>
      <c r="B557" s="2">
        <v>10805.55</v>
      </c>
      <c r="C557" s="2">
        <v>22049.7</v>
      </c>
      <c r="D557" s="2">
        <v>221.66</v>
      </c>
      <c r="E557" s="2">
        <v>221.66</v>
      </c>
      <c r="F557" s="2">
        <v>3181.2</v>
      </c>
      <c r="G557" s="2">
        <v>6799.63</v>
      </c>
      <c r="H557" s="2">
        <v>65.260000000000005</v>
      </c>
      <c r="I557" s="2">
        <v>65.260000000000005</v>
      </c>
      <c r="J557" s="100">
        <f t="shared" si="8"/>
        <v>29423.17</v>
      </c>
      <c r="K557" s="2"/>
      <c r="L557" s="3"/>
      <c r="M557" s="108"/>
      <c r="N557" s="108"/>
      <c r="O557" s="2">
        <v>1046.45</v>
      </c>
      <c r="P557" s="3"/>
    </row>
    <row r="558" spans="1:16" x14ac:dyDescent="0.3">
      <c r="A558">
        <v>73806</v>
      </c>
      <c r="B558" s="2">
        <v>9702.44</v>
      </c>
      <c r="C558" s="2">
        <v>19628.84</v>
      </c>
      <c r="D558" s="2">
        <v>199.03</v>
      </c>
      <c r="E558" s="2">
        <v>199.03</v>
      </c>
      <c r="F558" s="2">
        <v>0</v>
      </c>
      <c r="G558" s="2">
        <v>0</v>
      </c>
      <c r="H558" s="2">
        <v>0</v>
      </c>
      <c r="I558" s="2">
        <v>0</v>
      </c>
      <c r="J558" s="100">
        <f t="shared" si="8"/>
        <v>20026.899999999998</v>
      </c>
      <c r="K558" s="2"/>
      <c r="L558" s="3"/>
      <c r="M558" s="108"/>
      <c r="N558" s="108"/>
      <c r="O558" s="2">
        <v>1110.26</v>
      </c>
      <c r="P558" s="3"/>
    </row>
    <row r="559" spans="1:16" x14ac:dyDescent="0.3">
      <c r="A559">
        <v>73807</v>
      </c>
      <c r="B559" s="2">
        <v>19834.07</v>
      </c>
      <c r="C559" s="2">
        <v>41186.720000000001</v>
      </c>
      <c r="D559" s="2">
        <v>406.85</v>
      </c>
      <c r="E559" s="2">
        <v>406.85</v>
      </c>
      <c r="F559" s="2">
        <v>0</v>
      </c>
      <c r="G559" s="2">
        <v>0</v>
      </c>
      <c r="H559" s="2">
        <v>0</v>
      </c>
      <c r="I559" s="2">
        <v>0</v>
      </c>
      <c r="J559" s="100">
        <f t="shared" si="8"/>
        <v>42000.42</v>
      </c>
      <c r="K559" s="2"/>
      <c r="L559" s="3"/>
      <c r="M559" s="108"/>
      <c r="N559" s="108"/>
      <c r="O559" s="2">
        <v>879.86</v>
      </c>
      <c r="P559" s="3"/>
    </row>
    <row r="560" spans="1:16" x14ac:dyDescent="0.3">
      <c r="A560">
        <v>73808</v>
      </c>
      <c r="B560" s="2">
        <v>0</v>
      </c>
      <c r="C560" s="2">
        <v>0</v>
      </c>
      <c r="D560" s="2">
        <v>0</v>
      </c>
      <c r="E560" s="2">
        <v>0</v>
      </c>
      <c r="F560" s="2">
        <v>0</v>
      </c>
      <c r="G560" s="2">
        <v>0</v>
      </c>
      <c r="H560" s="2">
        <v>0</v>
      </c>
      <c r="I560" s="2">
        <v>0</v>
      </c>
      <c r="J560" s="100">
        <f t="shared" si="8"/>
        <v>0</v>
      </c>
      <c r="K560" s="2"/>
      <c r="L560" s="3"/>
      <c r="M560" s="108"/>
      <c r="N560" s="108"/>
      <c r="O560" s="2">
        <v>0</v>
      </c>
      <c r="P560" s="3"/>
    </row>
    <row r="561" spans="1:16" x14ac:dyDescent="0.3">
      <c r="A561">
        <v>73809</v>
      </c>
      <c r="B561" s="2">
        <v>1406.25</v>
      </c>
      <c r="C561" s="2">
        <v>2746.37</v>
      </c>
      <c r="D561" s="2">
        <v>28.84</v>
      </c>
      <c r="E561" s="2">
        <v>28.84</v>
      </c>
      <c r="F561" s="2">
        <v>0</v>
      </c>
      <c r="G561" s="2">
        <v>0</v>
      </c>
      <c r="H561" s="2">
        <v>0</v>
      </c>
      <c r="I561" s="2">
        <v>0</v>
      </c>
      <c r="J561" s="100">
        <f t="shared" si="8"/>
        <v>2804.05</v>
      </c>
      <c r="K561" s="2"/>
      <c r="L561" s="3"/>
      <c r="M561" s="108"/>
      <c r="N561" s="108"/>
      <c r="O561" s="2">
        <v>259.39999999999998</v>
      </c>
      <c r="P561" s="3"/>
    </row>
    <row r="562" spans="1:16" x14ac:dyDescent="0.3">
      <c r="A562">
        <v>73810</v>
      </c>
      <c r="B562" s="2">
        <v>3694.88</v>
      </c>
      <c r="C562" s="2">
        <v>7897.61</v>
      </c>
      <c r="D562" s="2">
        <v>0</v>
      </c>
      <c r="E562" s="2">
        <v>0</v>
      </c>
      <c r="F562" s="2">
        <v>44.46</v>
      </c>
      <c r="G562" s="2">
        <v>95.03</v>
      </c>
      <c r="H562" s="2">
        <v>0</v>
      </c>
      <c r="I562" s="2">
        <v>0</v>
      </c>
      <c r="J562" s="100">
        <f t="shared" si="8"/>
        <v>7992.6399999999994</v>
      </c>
      <c r="K562" s="2"/>
      <c r="L562" s="3"/>
      <c r="M562" s="108"/>
      <c r="N562" s="108"/>
      <c r="O562" s="2">
        <v>0</v>
      </c>
      <c r="P562" s="3"/>
    </row>
    <row r="563" spans="1:16" x14ac:dyDescent="0.3">
      <c r="A563">
        <v>73811</v>
      </c>
      <c r="B563" s="2">
        <v>11348.95</v>
      </c>
      <c r="C563" s="2">
        <v>23424.79</v>
      </c>
      <c r="D563" s="2">
        <v>232.78</v>
      </c>
      <c r="E563" s="2">
        <v>232.78</v>
      </c>
      <c r="F563" s="2">
        <v>0</v>
      </c>
      <c r="G563" s="2">
        <v>0</v>
      </c>
      <c r="H563" s="2">
        <v>0</v>
      </c>
      <c r="I563" s="2">
        <v>0</v>
      </c>
      <c r="J563" s="100">
        <f t="shared" si="8"/>
        <v>23890.35</v>
      </c>
      <c r="K563" s="2"/>
      <c r="L563" s="3"/>
      <c r="M563" s="108"/>
      <c r="N563" s="108"/>
      <c r="O563" s="2">
        <v>831.5</v>
      </c>
      <c r="P563" s="3"/>
    </row>
    <row r="564" spans="1:16" x14ac:dyDescent="0.3">
      <c r="A564">
        <v>73812</v>
      </c>
      <c r="B564" s="2">
        <v>38076.11</v>
      </c>
      <c r="C564" s="2">
        <v>78718.87</v>
      </c>
      <c r="D564" s="2">
        <v>781.08</v>
      </c>
      <c r="E564" s="2">
        <v>781.08</v>
      </c>
      <c r="F564" s="2">
        <v>0</v>
      </c>
      <c r="G564" s="2">
        <v>0</v>
      </c>
      <c r="H564" s="2">
        <v>0</v>
      </c>
      <c r="I564" s="2">
        <v>0</v>
      </c>
      <c r="J564" s="100">
        <f t="shared" si="8"/>
        <v>80281.03</v>
      </c>
      <c r="K564" s="2"/>
      <c r="L564" s="3"/>
      <c r="M564" s="108"/>
      <c r="N564" s="108"/>
      <c r="O564" s="2">
        <v>2666.03</v>
      </c>
      <c r="P564" s="3"/>
    </row>
    <row r="565" spans="1:16" x14ac:dyDescent="0.3">
      <c r="A565">
        <v>73815</v>
      </c>
      <c r="B565" s="2">
        <v>0</v>
      </c>
      <c r="C565" s="2">
        <v>-177.79</v>
      </c>
      <c r="D565" s="2">
        <v>0</v>
      </c>
      <c r="E565" s="2">
        <v>0</v>
      </c>
      <c r="F565" s="2">
        <v>3445.59</v>
      </c>
      <c r="G565" s="2">
        <v>7364.64</v>
      </c>
      <c r="H565" s="2">
        <v>0</v>
      </c>
      <c r="I565" s="2">
        <v>0</v>
      </c>
      <c r="J565" s="100">
        <f t="shared" si="8"/>
        <v>7186.85</v>
      </c>
      <c r="K565" s="2"/>
      <c r="L565" s="3"/>
      <c r="M565" s="108"/>
      <c r="N565" s="108"/>
      <c r="O565" s="2">
        <v>177.79</v>
      </c>
      <c r="P565" s="3"/>
    </row>
    <row r="566" spans="1:16" x14ac:dyDescent="0.3">
      <c r="A566">
        <v>73816</v>
      </c>
      <c r="B566" s="2">
        <v>0</v>
      </c>
      <c r="C566" s="2">
        <v>0</v>
      </c>
      <c r="D566" s="2">
        <v>0</v>
      </c>
      <c r="E566" s="2">
        <v>0</v>
      </c>
      <c r="F566" s="2">
        <v>0</v>
      </c>
      <c r="G566" s="2">
        <v>0</v>
      </c>
      <c r="H566" s="2">
        <v>0</v>
      </c>
      <c r="I566" s="2">
        <v>0</v>
      </c>
      <c r="J566" s="100">
        <f t="shared" si="8"/>
        <v>0</v>
      </c>
      <c r="K566" s="2"/>
      <c r="L566" s="3"/>
      <c r="M566" s="108"/>
      <c r="N566" s="108"/>
      <c r="O566" s="2">
        <v>0</v>
      </c>
      <c r="P566" s="3"/>
    </row>
    <row r="567" spans="1:16" x14ac:dyDescent="0.3">
      <c r="A567">
        <v>73817</v>
      </c>
      <c r="B567" s="2">
        <v>0</v>
      </c>
      <c r="C567" s="2">
        <v>0</v>
      </c>
      <c r="D567" s="2">
        <v>0</v>
      </c>
      <c r="E567" s="2">
        <v>0</v>
      </c>
      <c r="F567" s="2">
        <v>0</v>
      </c>
      <c r="G567" s="2">
        <v>0</v>
      </c>
      <c r="H567" s="2">
        <v>0</v>
      </c>
      <c r="I567" s="2">
        <v>0</v>
      </c>
      <c r="J567" s="100">
        <f t="shared" si="8"/>
        <v>0</v>
      </c>
      <c r="K567" s="2"/>
      <c r="L567" s="3"/>
      <c r="M567" s="108"/>
      <c r="N567" s="108"/>
      <c r="O567" s="2">
        <v>0</v>
      </c>
      <c r="P567" s="3"/>
    </row>
    <row r="568" spans="1:16" x14ac:dyDescent="0.3">
      <c r="A568">
        <v>73819</v>
      </c>
      <c r="B568" s="2">
        <v>14651.21</v>
      </c>
      <c r="C568" s="2">
        <v>31315.83</v>
      </c>
      <c r="D568" s="2">
        <v>300.55</v>
      </c>
      <c r="E568" s="2">
        <v>300.55</v>
      </c>
      <c r="F568" s="2">
        <v>0</v>
      </c>
      <c r="G568" s="2">
        <v>0</v>
      </c>
      <c r="H568" s="2">
        <v>0</v>
      </c>
      <c r="I568" s="2">
        <v>0</v>
      </c>
      <c r="J568" s="100">
        <f t="shared" si="8"/>
        <v>31916.93</v>
      </c>
      <c r="K568" s="2"/>
      <c r="L568" s="3"/>
      <c r="M568" s="108"/>
      <c r="N568" s="108"/>
      <c r="O568" s="2">
        <v>0</v>
      </c>
      <c r="P568" s="3"/>
    </row>
    <row r="569" spans="1:16" x14ac:dyDescent="0.3">
      <c r="A569">
        <v>73820</v>
      </c>
      <c r="B569" s="2">
        <v>5299.4</v>
      </c>
      <c r="C569" s="2">
        <v>10950.04</v>
      </c>
      <c r="D569" s="2">
        <v>0</v>
      </c>
      <c r="E569" s="2">
        <v>0</v>
      </c>
      <c r="F569" s="2">
        <v>4148.7700000000004</v>
      </c>
      <c r="G569" s="2">
        <v>8868.02</v>
      </c>
      <c r="H569" s="2">
        <v>0</v>
      </c>
      <c r="I569" s="2">
        <v>0</v>
      </c>
      <c r="J569" s="100">
        <f t="shared" si="8"/>
        <v>19818.060000000001</v>
      </c>
      <c r="K569" s="2"/>
      <c r="L569" s="3"/>
      <c r="M569" s="108"/>
      <c r="N569" s="108"/>
      <c r="O569" s="2">
        <v>377.01</v>
      </c>
      <c r="P569" s="3"/>
    </row>
    <row r="570" spans="1:16" x14ac:dyDescent="0.3">
      <c r="A570">
        <v>73821</v>
      </c>
      <c r="B570" s="2">
        <v>0</v>
      </c>
      <c r="C570" s="2">
        <v>0</v>
      </c>
      <c r="D570" s="2">
        <v>0</v>
      </c>
      <c r="E570" s="2">
        <v>0</v>
      </c>
      <c r="F570" s="2">
        <v>0</v>
      </c>
      <c r="G570" s="2">
        <v>0</v>
      </c>
      <c r="H570" s="2">
        <v>0</v>
      </c>
      <c r="I570" s="2">
        <v>0</v>
      </c>
      <c r="J570" s="100">
        <f t="shared" si="8"/>
        <v>0</v>
      </c>
      <c r="K570" s="2"/>
      <c r="L570" s="3"/>
      <c r="M570" s="108"/>
      <c r="N570" s="108"/>
      <c r="O570" s="2">
        <v>0</v>
      </c>
      <c r="P570" s="3"/>
    </row>
    <row r="571" spans="1:16" x14ac:dyDescent="0.3">
      <c r="A571">
        <v>73822</v>
      </c>
      <c r="B571" s="2">
        <v>0</v>
      </c>
      <c r="C571" s="2">
        <v>0</v>
      </c>
      <c r="D571" s="2">
        <v>0</v>
      </c>
      <c r="E571" s="2">
        <v>0</v>
      </c>
      <c r="F571" s="2">
        <v>0</v>
      </c>
      <c r="G571" s="2">
        <v>0</v>
      </c>
      <c r="H571" s="2">
        <v>0</v>
      </c>
      <c r="I571" s="2">
        <v>0</v>
      </c>
      <c r="J571" s="100">
        <f t="shared" si="8"/>
        <v>0</v>
      </c>
      <c r="K571" s="2"/>
      <c r="L571" s="3"/>
      <c r="M571" s="108"/>
      <c r="N571" s="108"/>
      <c r="O571" s="2">
        <v>0</v>
      </c>
      <c r="P571" s="3"/>
    </row>
    <row r="572" spans="1:16" x14ac:dyDescent="0.3">
      <c r="A572">
        <v>73901</v>
      </c>
      <c r="B572" s="2">
        <v>440342.04</v>
      </c>
      <c r="C572" s="2">
        <v>910884.51</v>
      </c>
      <c r="D572" s="2">
        <v>9032.7099999999991</v>
      </c>
      <c r="E572" s="2">
        <v>9032.7099999999991</v>
      </c>
      <c r="F572" s="2">
        <v>-170.27</v>
      </c>
      <c r="G572" s="2">
        <v>-233.24</v>
      </c>
      <c r="H572" s="2">
        <v>-3.49</v>
      </c>
      <c r="I572" s="2">
        <v>-3.49</v>
      </c>
      <c r="J572" s="100">
        <f t="shared" si="8"/>
        <v>928709.71</v>
      </c>
      <c r="K572" s="2"/>
      <c r="L572" s="3"/>
      <c r="M572" s="108"/>
      <c r="N572" s="108"/>
      <c r="O572" s="2">
        <v>30187.83</v>
      </c>
      <c r="P572" s="3"/>
    </row>
    <row r="573" spans="1:16" x14ac:dyDescent="0.3">
      <c r="A573">
        <v>73902</v>
      </c>
      <c r="B573" s="2">
        <v>67279.73</v>
      </c>
      <c r="C573" s="2">
        <v>133759.92000000001</v>
      </c>
      <c r="D573" s="2">
        <v>1380.12</v>
      </c>
      <c r="E573" s="2">
        <v>1380.12</v>
      </c>
      <c r="F573" s="2">
        <v>0</v>
      </c>
      <c r="G573" s="2">
        <v>0</v>
      </c>
      <c r="H573" s="2">
        <v>0</v>
      </c>
      <c r="I573" s="2">
        <v>0</v>
      </c>
      <c r="J573" s="100">
        <f t="shared" si="8"/>
        <v>136520.16</v>
      </c>
      <c r="K573" s="2"/>
      <c r="L573" s="3"/>
      <c r="M573" s="108"/>
      <c r="N573" s="108"/>
      <c r="O573" s="2">
        <v>10045.83</v>
      </c>
      <c r="P573" s="3"/>
    </row>
    <row r="574" spans="1:16" x14ac:dyDescent="0.3">
      <c r="A574">
        <v>73903</v>
      </c>
      <c r="B574" s="2">
        <v>1111694.05</v>
      </c>
      <c r="C574" s="2">
        <v>2304339.34</v>
      </c>
      <c r="D574" s="2">
        <v>22804.01</v>
      </c>
      <c r="E574" s="2">
        <v>22804.01</v>
      </c>
      <c r="F574" s="2">
        <v>49412.06</v>
      </c>
      <c r="G574" s="2">
        <v>105614.9</v>
      </c>
      <c r="H574" s="2">
        <v>1013.56</v>
      </c>
      <c r="I574" s="2">
        <v>1013.56</v>
      </c>
      <c r="J574" s="100">
        <f t="shared" si="8"/>
        <v>2457589.3799999994</v>
      </c>
      <c r="K574" s="2"/>
      <c r="L574" s="3"/>
      <c r="M574" s="108"/>
      <c r="N574" s="108"/>
      <c r="O574" s="2">
        <v>71832.639999999999</v>
      </c>
      <c r="P574" s="3"/>
    </row>
    <row r="575" spans="1:16" x14ac:dyDescent="0.3">
      <c r="A575">
        <v>73904</v>
      </c>
      <c r="B575" s="2">
        <v>0</v>
      </c>
      <c r="C575" s="2">
        <v>0</v>
      </c>
      <c r="D575" s="2">
        <v>0</v>
      </c>
      <c r="E575" s="2">
        <v>0</v>
      </c>
      <c r="F575" s="2">
        <v>0</v>
      </c>
      <c r="G575" s="2">
        <v>0</v>
      </c>
      <c r="H575" s="2">
        <v>0</v>
      </c>
      <c r="I575" s="2">
        <v>0</v>
      </c>
      <c r="J575" s="100">
        <f t="shared" si="8"/>
        <v>0</v>
      </c>
      <c r="K575" s="2"/>
      <c r="L575" s="3"/>
      <c r="M575" s="108"/>
      <c r="N575" s="108"/>
      <c r="O575" s="2">
        <v>0</v>
      </c>
      <c r="P575" s="3"/>
    </row>
    <row r="576" spans="1:16" x14ac:dyDescent="0.3">
      <c r="A576">
        <v>73906</v>
      </c>
      <c r="B576" s="2">
        <v>123332.82</v>
      </c>
      <c r="C576" s="2">
        <v>257579.28</v>
      </c>
      <c r="D576" s="2">
        <v>2529.92</v>
      </c>
      <c r="E576" s="2">
        <v>2529.92</v>
      </c>
      <c r="F576" s="2">
        <v>1815.64</v>
      </c>
      <c r="G576" s="2">
        <v>3880.81</v>
      </c>
      <c r="H576" s="2">
        <v>37.25</v>
      </c>
      <c r="I576" s="2">
        <v>37.25</v>
      </c>
      <c r="J576" s="100">
        <f t="shared" si="8"/>
        <v>266594.43</v>
      </c>
      <c r="K576" s="2"/>
      <c r="L576" s="3"/>
      <c r="M576" s="108"/>
      <c r="N576" s="108"/>
      <c r="O576" s="2">
        <v>6036.68</v>
      </c>
      <c r="P576" s="3"/>
    </row>
    <row r="577" spans="1:16" x14ac:dyDescent="0.3">
      <c r="A577">
        <v>73907</v>
      </c>
      <c r="B577" s="2">
        <v>49102.14</v>
      </c>
      <c r="C577" s="2">
        <v>102170.23</v>
      </c>
      <c r="D577" s="2">
        <v>1007.22</v>
      </c>
      <c r="E577" s="2">
        <v>1007.22</v>
      </c>
      <c r="F577" s="2">
        <v>1816.3</v>
      </c>
      <c r="G577" s="2">
        <v>3882.28</v>
      </c>
      <c r="H577" s="2">
        <v>37.270000000000003</v>
      </c>
      <c r="I577" s="2">
        <v>37.270000000000003</v>
      </c>
      <c r="J577" s="100">
        <f t="shared" si="8"/>
        <v>108141.49</v>
      </c>
      <c r="K577" s="2"/>
      <c r="L577" s="3"/>
      <c r="M577" s="108"/>
      <c r="N577" s="108"/>
      <c r="O577" s="2">
        <v>2781.16</v>
      </c>
      <c r="P577" s="3"/>
    </row>
    <row r="578" spans="1:16" x14ac:dyDescent="0.3">
      <c r="A578">
        <v>73909</v>
      </c>
      <c r="B578" s="2">
        <v>0</v>
      </c>
      <c r="C578" s="2">
        <v>0</v>
      </c>
      <c r="D578" s="2">
        <v>0</v>
      </c>
      <c r="E578" s="2">
        <v>0</v>
      </c>
      <c r="F578" s="2">
        <v>0</v>
      </c>
      <c r="G578" s="2">
        <v>0</v>
      </c>
      <c r="H578" s="2">
        <v>0</v>
      </c>
      <c r="I578" s="2">
        <v>0</v>
      </c>
      <c r="J578" s="100">
        <f t="shared" si="8"/>
        <v>0</v>
      </c>
      <c r="K578" s="2"/>
      <c r="L578" s="3"/>
      <c r="M578" s="108"/>
      <c r="N578" s="108"/>
      <c r="O578" s="2">
        <v>0</v>
      </c>
      <c r="P578" s="3"/>
    </row>
    <row r="579" spans="1:16" x14ac:dyDescent="0.3">
      <c r="A579">
        <v>73910</v>
      </c>
      <c r="B579" s="2">
        <v>0</v>
      </c>
      <c r="C579" s="2">
        <v>0</v>
      </c>
      <c r="D579" s="2">
        <v>0</v>
      </c>
      <c r="E579" s="2">
        <v>0</v>
      </c>
      <c r="F579" s="2">
        <v>0</v>
      </c>
      <c r="G579" s="2">
        <v>0</v>
      </c>
      <c r="H579" s="2">
        <v>0</v>
      </c>
      <c r="I579" s="2">
        <v>0</v>
      </c>
      <c r="J579" s="100">
        <f t="shared" si="8"/>
        <v>0</v>
      </c>
      <c r="K579" s="2"/>
      <c r="L579" s="3"/>
      <c r="M579" s="108"/>
      <c r="N579" s="108"/>
      <c r="O579" s="2">
        <v>0</v>
      </c>
      <c r="P579" s="3"/>
    </row>
    <row r="580" spans="1:16" x14ac:dyDescent="0.3">
      <c r="A580">
        <v>73911</v>
      </c>
      <c r="B580" s="2">
        <v>252582.76</v>
      </c>
      <c r="C580" s="2">
        <v>522681.14</v>
      </c>
      <c r="D580" s="2">
        <v>5181.1000000000004</v>
      </c>
      <c r="E580" s="2">
        <v>5181.1000000000004</v>
      </c>
      <c r="F580" s="2">
        <v>1448.78</v>
      </c>
      <c r="G580" s="2">
        <v>3096.73</v>
      </c>
      <c r="H580" s="2">
        <v>29.73</v>
      </c>
      <c r="I580" s="2">
        <v>29.73</v>
      </c>
      <c r="J580" s="100">
        <f t="shared" ref="J580:J643" si="9">SUM(C580:I580)-F580</f>
        <v>536199.52999999991</v>
      </c>
      <c r="K580" s="2"/>
      <c r="L580" s="3"/>
      <c r="M580" s="108"/>
      <c r="N580" s="108"/>
      <c r="O580" s="2">
        <v>17198.57</v>
      </c>
      <c r="P580" s="3"/>
    </row>
    <row r="581" spans="1:16" x14ac:dyDescent="0.3">
      <c r="A581">
        <v>73912</v>
      </c>
      <c r="B581" s="2">
        <v>0</v>
      </c>
      <c r="C581" s="2">
        <v>0</v>
      </c>
      <c r="D581" s="2">
        <v>0</v>
      </c>
      <c r="E581" s="2">
        <v>0</v>
      </c>
      <c r="F581" s="2">
        <v>0</v>
      </c>
      <c r="G581" s="2">
        <v>0</v>
      </c>
      <c r="H581" s="2">
        <v>0</v>
      </c>
      <c r="I581" s="2">
        <v>0</v>
      </c>
      <c r="J581" s="100">
        <f t="shared" si="9"/>
        <v>0</v>
      </c>
      <c r="K581" s="2"/>
      <c r="L581" s="3"/>
      <c r="M581" s="108"/>
      <c r="N581" s="108"/>
      <c r="O581" s="2">
        <v>0</v>
      </c>
      <c r="P581" s="3"/>
    </row>
    <row r="582" spans="1:16" x14ac:dyDescent="0.3">
      <c r="A582">
        <v>73913</v>
      </c>
      <c r="B582" s="2">
        <v>0</v>
      </c>
      <c r="C582" s="2">
        <v>0</v>
      </c>
      <c r="D582" s="2">
        <v>0</v>
      </c>
      <c r="E582" s="2">
        <v>0</v>
      </c>
      <c r="F582" s="2">
        <v>0</v>
      </c>
      <c r="G582" s="2">
        <v>0</v>
      </c>
      <c r="H582" s="2">
        <v>0</v>
      </c>
      <c r="I582" s="2">
        <v>0</v>
      </c>
      <c r="J582" s="100">
        <f t="shared" si="9"/>
        <v>0</v>
      </c>
      <c r="K582" s="2"/>
      <c r="L582" s="3"/>
      <c r="M582" s="108"/>
      <c r="N582" s="108"/>
      <c r="O582" s="2">
        <v>0</v>
      </c>
      <c r="P582" s="3"/>
    </row>
    <row r="583" spans="1:16" x14ac:dyDescent="0.3">
      <c r="A583">
        <v>73914</v>
      </c>
      <c r="B583" s="2">
        <v>0</v>
      </c>
      <c r="C583" s="2">
        <v>0</v>
      </c>
      <c r="D583" s="2">
        <v>0</v>
      </c>
      <c r="E583" s="2">
        <v>0</v>
      </c>
      <c r="F583" s="2">
        <v>0</v>
      </c>
      <c r="G583" s="2">
        <v>0</v>
      </c>
      <c r="H583" s="2">
        <v>0</v>
      </c>
      <c r="I583" s="2">
        <v>0</v>
      </c>
      <c r="J583" s="100">
        <f t="shared" si="9"/>
        <v>0</v>
      </c>
      <c r="K583" s="2"/>
      <c r="L583" s="3"/>
      <c r="M583" s="108"/>
      <c r="N583" s="108"/>
      <c r="O583" s="2">
        <v>0</v>
      </c>
      <c r="P583" s="3"/>
    </row>
    <row r="584" spans="1:16" x14ac:dyDescent="0.3">
      <c r="A584">
        <v>73915</v>
      </c>
      <c r="B584" s="2">
        <v>0</v>
      </c>
      <c r="C584" s="2">
        <v>0</v>
      </c>
      <c r="D584" s="2">
        <v>0</v>
      </c>
      <c r="E584" s="2">
        <v>0</v>
      </c>
      <c r="F584" s="2">
        <v>0</v>
      </c>
      <c r="G584" s="2">
        <v>0</v>
      </c>
      <c r="H584" s="2">
        <v>0</v>
      </c>
      <c r="I584" s="2">
        <v>0</v>
      </c>
      <c r="J584" s="100">
        <f t="shared" si="9"/>
        <v>0</v>
      </c>
      <c r="K584" s="2"/>
      <c r="L584" s="3"/>
      <c r="M584" s="108"/>
      <c r="N584" s="108"/>
      <c r="O584" s="2">
        <v>0</v>
      </c>
      <c r="P584" s="3"/>
    </row>
    <row r="585" spans="1:16" x14ac:dyDescent="0.3">
      <c r="A585">
        <v>73916</v>
      </c>
      <c r="B585" s="2">
        <v>0</v>
      </c>
      <c r="C585" s="2">
        <v>0</v>
      </c>
      <c r="D585" s="2">
        <v>0</v>
      </c>
      <c r="E585" s="2">
        <v>0</v>
      </c>
      <c r="F585" s="2">
        <v>638.13</v>
      </c>
      <c r="G585" s="2">
        <v>1363.99</v>
      </c>
      <c r="H585" s="2">
        <v>13.09</v>
      </c>
      <c r="I585" s="2">
        <v>13.09</v>
      </c>
      <c r="J585" s="100">
        <f t="shared" si="9"/>
        <v>1390.1699999999996</v>
      </c>
      <c r="K585" s="2"/>
      <c r="L585" s="3"/>
      <c r="M585" s="108"/>
      <c r="N585" s="108"/>
      <c r="O585" s="2">
        <v>0</v>
      </c>
      <c r="P585" s="3"/>
    </row>
    <row r="586" spans="1:16" x14ac:dyDescent="0.3">
      <c r="A586">
        <v>73917</v>
      </c>
      <c r="B586" s="2">
        <v>0</v>
      </c>
      <c r="C586" s="2">
        <v>0</v>
      </c>
      <c r="D586" s="2">
        <v>0</v>
      </c>
      <c r="E586" s="2">
        <v>0</v>
      </c>
      <c r="F586" s="2">
        <v>0</v>
      </c>
      <c r="G586" s="2">
        <v>0</v>
      </c>
      <c r="H586" s="2">
        <v>0</v>
      </c>
      <c r="I586" s="2">
        <v>0</v>
      </c>
      <c r="J586" s="100">
        <f t="shared" si="9"/>
        <v>0</v>
      </c>
      <c r="K586" s="2"/>
      <c r="L586" s="3"/>
      <c r="M586" s="108"/>
      <c r="N586" s="108"/>
      <c r="O586" s="2">
        <v>0</v>
      </c>
      <c r="P586" s="3"/>
    </row>
    <row r="587" spans="1:16" x14ac:dyDescent="0.3">
      <c r="A587">
        <v>73918</v>
      </c>
      <c r="B587" s="2">
        <v>0</v>
      </c>
      <c r="C587" s="2">
        <v>0</v>
      </c>
      <c r="D587" s="2">
        <v>0</v>
      </c>
      <c r="E587" s="2">
        <v>0</v>
      </c>
      <c r="F587" s="2">
        <v>0</v>
      </c>
      <c r="G587" s="2">
        <v>0</v>
      </c>
      <c r="H587" s="2">
        <v>0</v>
      </c>
      <c r="I587" s="2">
        <v>0</v>
      </c>
      <c r="J587" s="100">
        <f t="shared" si="9"/>
        <v>0</v>
      </c>
      <c r="K587" s="2"/>
      <c r="L587" s="3"/>
      <c r="M587" s="108"/>
      <c r="N587" s="108"/>
      <c r="O587" s="2">
        <v>0</v>
      </c>
      <c r="P587" s="3"/>
    </row>
    <row r="588" spans="1:16" x14ac:dyDescent="0.3">
      <c r="A588">
        <v>74001</v>
      </c>
      <c r="B588" s="2">
        <v>0</v>
      </c>
      <c r="C588" s="2">
        <v>0</v>
      </c>
      <c r="D588" s="2">
        <v>0</v>
      </c>
      <c r="E588" s="2">
        <v>0</v>
      </c>
      <c r="F588" s="2">
        <v>0</v>
      </c>
      <c r="G588" s="2">
        <v>0</v>
      </c>
      <c r="H588" s="2">
        <v>0</v>
      </c>
      <c r="I588" s="2">
        <v>0</v>
      </c>
      <c r="J588" s="100">
        <f t="shared" si="9"/>
        <v>0</v>
      </c>
      <c r="K588" s="2"/>
      <c r="L588" s="3"/>
      <c r="M588" s="108"/>
      <c r="N588" s="108"/>
      <c r="O588" s="2">
        <v>0</v>
      </c>
      <c r="P588" s="3"/>
    </row>
    <row r="589" spans="1:16" x14ac:dyDescent="0.3">
      <c r="A589">
        <v>74002</v>
      </c>
      <c r="B589" s="2">
        <v>0</v>
      </c>
      <c r="C589" s="2">
        <v>-828.16</v>
      </c>
      <c r="D589" s="2">
        <v>0</v>
      </c>
      <c r="E589" s="2">
        <v>0</v>
      </c>
      <c r="F589" s="2">
        <v>1791</v>
      </c>
      <c r="G589" s="2">
        <v>3828.08</v>
      </c>
      <c r="H589" s="2">
        <v>36.74</v>
      </c>
      <c r="I589" s="2">
        <v>36.74</v>
      </c>
      <c r="J589" s="100">
        <f t="shared" si="9"/>
        <v>3073.3999999999996</v>
      </c>
      <c r="K589" s="2"/>
      <c r="L589" s="3"/>
      <c r="M589" s="108"/>
      <c r="N589" s="108"/>
      <c r="O589" s="2">
        <v>828.16</v>
      </c>
      <c r="P589" s="3"/>
    </row>
    <row r="590" spans="1:16" x14ac:dyDescent="0.3">
      <c r="A590">
        <v>74003</v>
      </c>
      <c r="B590" s="2">
        <v>4641874.12</v>
      </c>
      <c r="C590" s="2">
        <v>9519000.2799999993</v>
      </c>
      <c r="D590" s="2">
        <v>95217.37</v>
      </c>
      <c r="E590" s="2">
        <v>95217.37</v>
      </c>
      <c r="F590" s="2">
        <v>618767.93999999994</v>
      </c>
      <c r="G590" s="2">
        <v>1322568.3799999999</v>
      </c>
      <c r="H590" s="2">
        <v>12692.55</v>
      </c>
      <c r="I590" s="2">
        <v>12692.55</v>
      </c>
      <c r="J590" s="100">
        <f t="shared" si="9"/>
        <v>11057388.499999998</v>
      </c>
      <c r="K590" s="2"/>
      <c r="L590" s="3"/>
      <c r="M590" s="108"/>
      <c r="N590" s="108"/>
      <c r="O590" s="2">
        <v>402765.66</v>
      </c>
      <c r="P590" s="3"/>
    </row>
    <row r="591" spans="1:16" x14ac:dyDescent="0.3">
      <c r="A591">
        <v>74005</v>
      </c>
      <c r="B591" s="2">
        <v>4818865.91</v>
      </c>
      <c r="C591" s="2">
        <v>9896374.3900000006</v>
      </c>
      <c r="D591" s="2">
        <v>98796.800000000003</v>
      </c>
      <c r="E591" s="2">
        <v>0</v>
      </c>
      <c r="F591" s="2">
        <v>139053.26999999999</v>
      </c>
      <c r="G591" s="2">
        <v>297216.57</v>
      </c>
      <c r="H591" s="2">
        <v>2852.37</v>
      </c>
      <c r="I591" s="2">
        <v>0</v>
      </c>
      <c r="J591" s="100">
        <f t="shared" si="9"/>
        <v>10295240.130000001</v>
      </c>
      <c r="K591" s="2"/>
      <c r="L591" s="3"/>
      <c r="M591" s="108"/>
      <c r="N591" s="108"/>
      <c r="O591" s="2">
        <v>422393.59999999998</v>
      </c>
      <c r="P591" s="3"/>
    </row>
    <row r="592" spans="1:16" x14ac:dyDescent="0.3">
      <c r="A592">
        <v>74008</v>
      </c>
      <c r="B592" s="2">
        <v>0</v>
      </c>
      <c r="C592" s="2">
        <v>0</v>
      </c>
      <c r="D592" s="2">
        <v>0</v>
      </c>
      <c r="E592" s="2">
        <v>0</v>
      </c>
      <c r="F592" s="2">
        <v>0</v>
      </c>
      <c r="G592" s="2">
        <v>0</v>
      </c>
      <c r="H592" s="2">
        <v>0</v>
      </c>
      <c r="I592" s="2">
        <v>0</v>
      </c>
      <c r="J592" s="100">
        <f t="shared" si="9"/>
        <v>0</v>
      </c>
      <c r="K592" s="2"/>
      <c r="L592" s="3"/>
      <c r="M592" s="108"/>
      <c r="N592" s="108"/>
      <c r="O592" s="2">
        <v>0</v>
      </c>
      <c r="P592" s="3"/>
    </row>
    <row r="593" spans="1:16" x14ac:dyDescent="0.3">
      <c r="A593">
        <v>74009</v>
      </c>
      <c r="B593" s="2">
        <v>0</v>
      </c>
      <c r="C593" s="2">
        <v>0</v>
      </c>
      <c r="D593" s="2">
        <v>0</v>
      </c>
      <c r="E593" s="2">
        <v>0</v>
      </c>
      <c r="F593" s="2">
        <v>257.5</v>
      </c>
      <c r="G593" s="2">
        <v>550.35</v>
      </c>
      <c r="H593" s="2">
        <v>5.28</v>
      </c>
      <c r="I593" s="2">
        <v>5.28</v>
      </c>
      <c r="J593" s="100">
        <f t="shared" si="9"/>
        <v>560.91</v>
      </c>
      <c r="K593" s="2"/>
      <c r="L593" s="3"/>
      <c r="M593" s="108"/>
      <c r="N593" s="108"/>
      <c r="O593" s="2">
        <v>0</v>
      </c>
      <c r="P593" s="3"/>
    </row>
    <row r="594" spans="1:16" x14ac:dyDescent="0.3">
      <c r="A594">
        <v>74010</v>
      </c>
      <c r="B594" s="2">
        <v>144059.74</v>
      </c>
      <c r="C594" s="2">
        <v>307918.69</v>
      </c>
      <c r="D594" s="2">
        <v>2955.06</v>
      </c>
      <c r="E594" s="2">
        <v>0</v>
      </c>
      <c r="F594" s="2">
        <v>0</v>
      </c>
      <c r="G594" s="2">
        <v>0</v>
      </c>
      <c r="H594" s="2">
        <v>0</v>
      </c>
      <c r="I594" s="2">
        <v>0</v>
      </c>
      <c r="J594" s="100">
        <f t="shared" si="9"/>
        <v>310873.75</v>
      </c>
      <c r="K594" s="2"/>
      <c r="L594" s="3"/>
      <c r="M594" s="108"/>
      <c r="N594" s="108"/>
      <c r="O594" s="2">
        <v>0</v>
      </c>
      <c r="P594" s="3"/>
    </row>
    <row r="595" spans="1:16" x14ac:dyDescent="0.3">
      <c r="A595">
        <v>74013</v>
      </c>
      <c r="B595" s="2">
        <v>152597.78</v>
      </c>
      <c r="C595" s="2">
        <v>313108.40000000002</v>
      </c>
      <c r="D595" s="2">
        <v>3130.2</v>
      </c>
      <c r="E595" s="2">
        <v>3130.2</v>
      </c>
      <c r="F595" s="2">
        <v>10756.36</v>
      </c>
      <c r="G595" s="2">
        <v>22990.799999999999</v>
      </c>
      <c r="H595" s="2">
        <v>220.63</v>
      </c>
      <c r="I595" s="2">
        <v>220.63</v>
      </c>
      <c r="J595" s="100">
        <f t="shared" si="9"/>
        <v>342800.86000000004</v>
      </c>
      <c r="K595" s="2"/>
      <c r="L595" s="3"/>
      <c r="M595" s="108"/>
      <c r="N595" s="108"/>
      <c r="O595" s="2">
        <v>13059.76</v>
      </c>
      <c r="P595" s="3"/>
    </row>
    <row r="596" spans="1:16" x14ac:dyDescent="0.3">
      <c r="A596">
        <v>74014</v>
      </c>
      <c r="B596" s="2">
        <v>0</v>
      </c>
      <c r="C596" s="2">
        <v>0</v>
      </c>
      <c r="D596" s="2">
        <v>0</v>
      </c>
      <c r="E596" s="2">
        <v>0</v>
      </c>
      <c r="F596" s="2">
        <v>0</v>
      </c>
      <c r="G596" s="2">
        <v>0</v>
      </c>
      <c r="H596" s="2">
        <v>0</v>
      </c>
      <c r="I596" s="2">
        <v>0</v>
      </c>
      <c r="J596" s="100">
        <f t="shared" si="9"/>
        <v>0</v>
      </c>
      <c r="K596" s="2"/>
      <c r="L596" s="3"/>
      <c r="M596" s="108"/>
      <c r="N596" s="108"/>
      <c r="O596" s="2">
        <v>0</v>
      </c>
      <c r="P596" s="3"/>
    </row>
    <row r="597" spans="1:16" x14ac:dyDescent="0.3">
      <c r="A597">
        <v>74016</v>
      </c>
      <c r="B597" s="2">
        <v>0</v>
      </c>
      <c r="C597" s="2">
        <v>0</v>
      </c>
      <c r="D597" s="2">
        <v>0</v>
      </c>
      <c r="E597" s="2">
        <v>0</v>
      </c>
      <c r="F597" s="2">
        <v>0</v>
      </c>
      <c r="G597" s="2">
        <v>0</v>
      </c>
      <c r="H597" s="2">
        <v>0</v>
      </c>
      <c r="I597" s="2">
        <v>0</v>
      </c>
      <c r="J597" s="100">
        <f t="shared" si="9"/>
        <v>0</v>
      </c>
      <c r="K597" s="2"/>
      <c r="L597" s="3"/>
      <c r="M597" s="108"/>
      <c r="N597" s="108"/>
      <c r="O597" s="2">
        <v>0</v>
      </c>
      <c r="P597" s="3"/>
    </row>
    <row r="598" spans="1:16" x14ac:dyDescent="0.3">
      <c r="A598">
        <v>74017</v>
      </c>
      <c r="B598" s="2">
        <v>0</v>
      </c>
      <c r="C598" s="2">
        <v>0</v>
      </c>
      <c r="D598" s="2">
        <v>0</v>
      </c>
      <c r="E598" s="2">
        <v>0</v>
      </c>
      <c r="F598" s="2">
        <v>0</v>
      </c>
      <c r="G598" s="2">
        <v>0</v>
      </c>
      <c r="H598" s="2">
        <v>0</v>
      </c>
      <c r="I598" s="2">
        <v>0</v>
      </c>
      <c r="J598" s="100">
        <f t="shared" si="9"/>
        <v>0</v>
      </c>
      <c r="K598" s="2"/>
      <c r="L598" s="3"/>
      <c r="M598" s="108"/>
      <c r="N598" s="108"/>
      <c r="O598" s="2">
        <v>0</v>
      </c>
      <c r="P598" s="3"/>
    </row>
    <row r="599" spans="1:16" x14ac:dyDescent="0.3">
      <c r="A599">
        <v>74018</v>
      </c>
      <c r="B599" s="2">
        <v>0</v>
      </c>
      <c r="C599" s="2">
        <v>0</v>
      </c>
      <c r="D599" s="2">
        <v>0</v>
      </c>
      <c r="E599" s="2">
        <v>0</v>
      </c>
      <c r="F599" s="2">
        <v>6893.66</v>
      </c>
      <c r="G599" s="2">
        <v>14734.71</v>
      </c>
      <c r="H599" s="2">
        <v>141.41</v>
      </c>
      <c r="I599" s="2">
        <v>141.41</v>
      </c>
      <c r="J599" s="100">
        <f t="shared" si="9"/>
        <v>15017.529999999999</v>
      </c>
      <c r="K599" s="2"/>
      <c r="L599" s="3"/>
      <c r="M599" s="108"/>
      <c r="N599" s="108"/>
      <c r="O599" s="2">
        <v>0</v>
      </c>
      <c r="P599" s="3"/>
    </row>
    <row r="600" spans="1:16" x14ac:dyDescent="0.3">
      <c r="A600">
        <v>74020</v>
      </c>
      <c r="B600" s="2">
        <v>0</v>
      </c>
      <c r="C600" s="2">
        <v>0</v>
      </c>
      <c r="D600" s="2">
        <v>0</v>
      </c>
      <c r="E600" s="2">
        <v>0</v>
      </c>
      <c r="F600" s="2">
        <v>310.99</v>
      </c>
      <c r="G600" s="2">
        <v>664.66</v>
      </c>
      <c r="H600" s="2">
        <v>6.38</v>
      </c>
      <c r="I600" s="2">
        <v>6.38</v>
      </c>
      <c r="J600" s="100">
        <f t="shared" si="9"/>
        <v>677.42</v>
      </c>
      <c r="K600" s="2"/>
      <c r="L600" s="3"/>
      <c r="M600" s="108"/>
      <c r="N600" s="108"/>
      <c r="O600" s="2">
        <v>0</v>
      </c>
      <c r="P600" s="3"/>
    </row>
    <row r="601" spans="1:16" x14ac:dyDescent="0.3">
      <c r="A601">
        <v>74021</v>
      </c>
      <c r="B601" s="2">
        <v>0</v>
      </c>
      <c r="C601" s="2">
        <v>0</v>
      </c>
      <c r="D601" s="2">
        <v>0</v>
      </c>
      <c r="E601" s="2">
        <v>0</v>
      </c>
      <c r="F601" s="2">
        <v>0</v>
      </c>
      <c r="G601" s="2">
        <v>0</v>
      </c>
      <c r="H601" s="2">
        <v>0</v>
      </c>
      <c r="I601" s="2">
        <v>0</v>
      </c>
      <c r="J601" s="100">
        <f t="shared" si="9"/>
        <v>0</v>
      </c>
      <c r="K601" s="2"/>
      <c r="L601" s="3"/>
      <c r="M601" s="108"/>
      <c r="N601" s="108"/>
      <c r="O601" s="2">
        <v>0</v>
      </c>
      <c r="P601" s="3"/>
    </row>
    <row r="602" spans="1:16" x14ac:dyDescent="0.3">
      <c r="A602">
        <v>74022</v>
      </c>
      <c r="B602" s="2">
        <v>0</v>
      </c>
      <c r="C602" s="2">
        <v>0</v>
      </c>
      <c r="D602" s="2">
        <v>0</v>
      </c>
      <c r="E602" s="2">
        <v>0</v>
      </c>
      <c r="F602" s="2">
        <v>0</v>
      </c>
      <c r="G602" s="2">
        <v>0</v>
      </c>
      <c r="H602" s="2">
        <v>0</v>
      </c>
      <c r="I602" s="2">
        <v>0</v>
      </c>
      <c r="J602" s="100">
        <f t="shared" si="9"/>
        <v>0</v>
      </c>
      <c r="K602" s="2"/>
      <c r="L602" s="3"/>
      <c r="M602" s="108"/>
      <c r="N602" s="108"/>
      <c r="O602" s="2">
        <v>0</v>
      </c>
      <c r="P602" s="3"/>
    </row>
    <row r="603" spans="1:16" x14ac:dyDescent="0.3">
      <c r="A603">
        <v>74024</v>
      </c>
      <c r="B603" s="2">
        <v>0</v>
      </c>
      <c r="C603" s="2">
        <v>0</v>
      </c>
      <c r="D603" s="2">
        <v>0</v>
      </c>
      <c r="E603" s="2">
        <v>0</v>
      </c>
      <c r="F603" s="2">
        <v>0</v>
      </c>
      <c r="G603" s="2">
        <v>0</v>
      </c>
      <c r="H603" s="2">
        <v>0</v>
      </c>
      <c r="I603" s="2">
        <v>0</v>
      </c>
      <c r="J603" s="100">
        <f t="shared" si="9"/>
        <v>0</v>
      </c>
      <c r="K603" s="2"/>
      <c r="L603" s="3"/>
      <c r="M603" s="108"/>
      <c r="N603" s="108"/>
      <c r="O603" s="2">
        <v>0</v>
      </c>
      <c r="P603" s="3"/>
    </row>
    <row r="604" spans="1:16" x14ac:dyDescent="0.3">
      <c r="A604">
        <v>74101</v>
      </c>
      <c r="B604" s="2">
        <v>32987.620000000003</v>
      </c>
      <c r="C604" s="2">
        <v>67149.52</v>
      </c>
      <c r="D604" s="2">
        <v>676.65</v>
      </c>
      <c r="E604" s="2">
        <v>676.65</v>
      </c>
      <c r="F604" s="2">
        <v>4737.88</v>
      </c>
      <c r="G604" s="2">
        <v>10126.89</v>
      </c>
      <c r="H604" s="2">
        <v>97.19</v>
      </c>
      <c r="I604" s="2">
        <v>97.19</v>
      </c>
      <c r="J604" s="100">
        <f t="shared" si="9"/>
        <v>78824.09</v>
      </c>
      <c r="K604" s="2"/>
      <c r="L604" s="3"/>
      <c r="M604" s="108"/>
      <c r="N604" s="108"/>
      <c r="O604" s="2">
        <v>3359.34</v>
      </c>
      <c r="P604" s="3"/>
    </row>
    <row r="605" spans="1:16" x14ac:dyDescent="0.3">
      <c r="A605">
        <v>74102</v>
      </c>
      <c r="B605" s="2">
        <v>192121.05</v>
      </c>
      <c r="C605" s="2">
        <v>392952.96</v>
      </c>
      <c r="D605" s="2">
        <v>3940.97</v>
      </c>
      <c r="E605" s="2">
        <v>3940.97</v>
      </c>
      <c r="F605" s="2">
        <v>37313.03</v>
      </c>
      <c r="G605" s="2">
        <v>79754.039999999994</v>
      </c>
      <c r="H605" s="2">
        <v>765.4</v>
      </c>
      <c r="I605" s="2">
        <v>765.4</v>
      </c>
      <c r="J605" s="100">
        <f t="shared" si="9"/>
        <v>482119.74</v>
      </c>
      <c r="K605" s="2"/>
      <c r="L605" s="3"/>
      <c r="M605" s="108"/>
      <c r="N605" s="108"/>
      <c r="O605" s="2">
        <v>17693.46</v>
      </c>
      <c r="P605" s="3"/>
    </row>
    <row r="606" spans="1:16" x14ac:dyDescent="0.3">
      <c r="A606">
        <v>74103</v>
      </c>
      <c r="B606" s="2">
        <v>0</v>
      </c>
      <c r="C606" s="2">
        <v>0</v>
      </c>
      <c r="D606" s="2">
        <v>0</v>
      </c>
      <c r="E606" s="2">
        <v>0</v>
      </c>
      <c r="F606" s="2">
        <v>0</v>
      </c>
      <c r="G606" s="2">
        <v>0</v>
      </c>
      <c r="H606" s="2">
        <v>0</v>
      </c>
      <c r="I606" s="2">
        <v>0</v>
      </c>
      <c r="J606" s="100">
        <f t="shared" si="9"/>
        <v>0</v>
      </c>
      <c r="K606" s="2"/>
      <c r="L606" s="3"/>
      <c r="M606" s="108"/>
      <c r="N606" s="108"/>
      <c r="O606" s="2">
        <v>0</v>
      </c>
      <c r="P606" s="3"/>
    </row>
    <row r="607" spans="1:16" x14ac:dyDescent="0.3">
      <c r="A607">
        <v>74106</v>
      </c>
      <c r="B607" s="2">
        <v>10764.47</v>
      </c>
      <c r="C607" s="2">
        <v>22696.89</v>
      </c>
      <c r="D607" s="2">
        <v>0</v>
      </c>
      <c r="E607" s="2">
        <v>220.8</v>
      </c>
      <c r="F607" s="2">
        <v>2298.15</v>
      </c>
      <c r="G607" s="2">
        <v>4912.09</v>
      </c>
      <c r="H607" s="2">
        <v>0</v>
      </c>
      <c r="I607" s="2">
        <v>47.14</v>
      </c>
      <c r="J607" s="100">
        <f t="shared" si="9"/>
        <v>27876.92</v>
      </c>
      <c r="K607" s="2"/>
      <c r="L607" s="3"/>
      <c r="M607" s="108"/>
      <c r="N607" s="108"/>
      <c r="O607" s="2">
        <v>310.88</v>
      </c>
      <c r="P607" s="3"/>
    </row>
    <row r="608" spans="1:16" x14ac:dyDescent="0.3">
      <c r="A608">
        <v>74108</v>
      </c>
      <c r="B608" s="2">
        <v>0</v>
      </c>
      <c r="C608" s="2">
        <v>0</v>
      </c>
      <c r="D608" s="2">
        <v>0</v>
      </c>
      <c r="E608" s="2">
        <v>0</v>
      </c>
      <c r="F608" s="2">
        <v>0</v>
      </c>
      <c r="G608" s="2">
        <v>0</v>
      </c>
      <c r="H608" s="2">
        <v>0</v>
      </c>
      <c r="I608" s="2">
        <v>0</v>
      </c>
      <c r="J608" s="100">
        <f t="shared" si="9"/>
        <v>0</v>
      </c>
      <c r="K608" s="2"/>
      <c r="L608" s="3"/>
      <c r="M608" s="108"/>
      <c r="N608" s="108"/>
      <c r="O608" s="2">
        <v>0</v>
      </c>
      <c r="P608" s="3"/>
    </row>
    <row r="609" spans="1:16" x14ac:dyDescent="0.3">
      <c r="A609">
        <v>74109</v>
      </c>
      <c r="B609" s="2">
        <v>0</v>
      </c>
      <c r="C609" s="2">
        <v>0</v>
      </c>
      <c r="D609" s="2">
        <v>0</v>
      </c>
      <c r="E609" s="2">
        <v>0</v>
      </c>
      <c r="F609" s="2">
        <v>0</v>
      </c>
      <c r="G609" s="2">
        <v>0</v>
      </c>
      <c r="H609" s="2">
        <v>0</v>
      </c>
      <c r="I609" s="2">
        <v>0</v>
      </c>
      <c r="J609" s="100">
        <f t="shared" si="9"/>
        <v>0</v>
      </c>
      <c r="K609" s="2"/>
      <c r="L609" s="3"/>
      <c r="M609" s="108"/>
      <c r="N609" s="108"/>
      <c r="O609" s="2">
        <v>0</v>
      </c>
      <c r="P609" s="3"/>
    </row>
    <row r="610" spans="1:16" x14ac:dyDescent="0.3">
      <c r="A610">
        <v>74110</v>
      </c>
      <c r="B610" s="2">
        <v>0</v>
      </c>
      <c r="C610" s="2">
        <v>0</v>
      </c>
      <c r="D610" s="2">
        <v>0</v>
      </c>
      <c r="E610" s="2">
        <v>0</v>
      </c>
      <c r="F610" s="2">
        <v>0</v>
      </c>
      <c r="G610" s="2">
        <v>0</v>
      </c>
      <c r="H610" s="2">
        <v>0</v>
      </c>
      <c r="I610" s="2">
        <v>0</v>
      </c>
      <c r="J610" s="100">
        <f t="shared" si="9"/>
        <v>0</v>
      </c>
      <c r="K610" s="2"/>
      <c r="L610" s="3"/>
      <c r="M610" s="108"/>
      <c r="N610" s="108"/>
      <c r="O610" s="2">
        <v>0</v>
      </c>
      <c r="P610" s="3"/>
    </row>
    <row r="611" spans="1:16" x14ac:dyDescent="0.3">
      <c r="A611">
        <v>74201</v>
      </c>
      <c r="B611" s="2">
        <v>28597.93</v>
      </c>
      <c r="C611" s="2">
        <v>61126.37</v>
      </c>
      <c r="D611" s="2">
        <v>586.61</v>
      </c>
      <c r="E611" s="2">
        <v>586.61</v>
      </c>
      <c r="F611" s="2">
        <v>0</v>
      </c>
      <c r="G611" s="2">
        <v>0</v>
      </c>
      <c r="H611" s="2">
        <v>0</v>
      </c>
      <c r="I611" s="2">
        <v>0</v>
      </c>
      <c r="J611" s="100">
        <f t="shared" si="9"/>
        <v>62299.590000000004</v>
      </c>
      <c r="K611" s="2"/>
      <c r="L611" s="3"/>
      <c r="M611" s="108"/>
      <c r="N611" s="108"/>
      <c r="O611" s="2">
        <v>0</v>
      </c>
      <c r="P611" s="3"/>
    </row>
    <row r="612" spans="1:16" x14ac:dyDescent="0.3">
      <c r="A612">
        <v>74202</v>
      </c>
      <c r="B612" s="2">
        <v>0</v>
      </c>
      <c r="C612" s="2">
        <v>0</v>
      </c>
      <c r="D612" s="2">
        <v>0</v>
      </c>
      <c r="E612" s="2">
        <v>0</v>
      </c>
      <c r="F612" s="2">
        <v>0</v>
      </c>
      <c r="G612" s="2">
        <v>0</v>
      </c>
      <c r="H612" s="2">
        <v>0</v>
      </c>
      <c r="I612" s="2">
        <v>0</v>
      </c>
      <c r="J612" s="100">
        <f t="shared" si="9"/>
        <v>0</v>
      </c>
      <c r="K612" s="2"/>
      <c r="L612" s="3"/>
      <c r="M612" s="108"/>
      <c r="N612" s="108"/>
      <c r="O612" s="2">
        <v>0</v>
      </c>
      <c r="P612" s="3"/>
    </row>
    <row r="613" spans="1:16" x14ac:dyDescent="0.3">
      <c r="A613">
        <v>74203</v>
      </c>
      <c r="B613" s="2">
        <v>2959278.06</v>
      </c>
      <c r="C613" s="2">
        <v>6069865.3399999999</v>
      </c>
      <c r="D613" s="2">
        <v>60702.91</v>
      </c>
      <c r="E613" s="2">
        <v>60702.91</v>
      </c>
      <c r="F613" s="2">
        <v>583569.24</v>
      </c>
      <c r="G613" s="2">
        <v>1247339.58</v>
      </c>
      <c r="H613" s="2">
        <v>11970.67</v>
      </c>
      <c r="I613" s="2">
        <v>11970.67</v>
      </c>
      <c r="J613" s="100">
        <f t="shared" si="9"/>
        <v>7462552.0800000001</v>
      </c>
      <c r="K613" s="2"/>
      <c r="L613" s="3"/>
      <c r="M613" s="108"/>
      <c r="N613" s="108"/>
      <c r="O613" s="2">
        <v>259474.68</v>
      </c>
      <c r="P613" s="3"/>
    </row>
    <row r="614" spans="1:16" x14ac:dyDescent="0.3">
      <c r="A614">
        <v>74204</v>
      </c>
      <c r="B614" s="2">
        <v>0</v>
      </c>
      <c r="C614" s="2">
        <v>0</v>
      </c>
      <c r="D614" s="2">
        <v>0</v>
      </c>
      <c r="E614" s="2">
        <v>0</v>
      </c>
      <c r="F614" s="2">
        <v>53073.47</v>
      </c>
      <c r="G614" s="2">
        <v>113441.04</v>
      </c>
      <c r="H614" s="2">
        <v>0</v>
      </c>
      <c r="I614" s="2">
        <v>0</v>
      </c>
      <c r="J614" s="100">
        <f t="shared" si="9"/>
        <v>113441.04000000001</v>
      </c>
      <c r="K614" s="2"/>
      <c r="L614" s="3"/>
      <c r="M614" s="108"/>
      <c r="N614" s="108"/>
      <c r="O614" s="2">
        <v>0</v>
      </c>
      <c r="P614" s="3"/>
    </row>
    <row r="615" spans="1:16" x14ac:dyDescent="0.3">
      <c r="A615">
        <v>74208</v>
      </c>
      <c r="B615" s="2">
        <v>0</v>
      </c>
      <c r="C615" s="2">
        <v>-839.82</v>
      </c>
      <c r="D615" s="2">
        <v>0</v>
      </c>
      <c r="E615" s="2">
        <v>0</v>
      </c>
      <c r="F615" s="2">
        <v>8756.81</v>
      </c>
      <c r="G615" s="2">
        <v>18717.02</v>
      </c>
      <c r="H615" s="2">
        <v>179.63</v>
      </c>
      <c r="I615" s="2">
        <v>179.63</v>
      </c>
      <c r="J615" s="100">
        <f t="shared" si="9"/>
        <v>18236.460000000006</v>
      </c>
      <c r="K615" s="2"/>
      <c r="L615" s="3"/>
      <c r="M615" s="108"/>
      <c r="N615" s="108"/>
      <c r="O615" s="2">
        <v>839.82</v>
      </c>
      <c r="P615" s="3"/>
    </row>
    <row r="616" spans="1:16" x14ac:dyDescent="0.3">
      <c r="A616">
        <v>74211</v>
      </c>
      <c r="B616" s="2">
        <v>0</v>
      </c>
      <c r="C616" s="2">
        <v>0</v>
      </c>
      <c r="D616" s="2">
        <v>0</v>
      </c>
      <c r="E616" s="2">
        <v>0</v>
      </c>
      <c r="F616" s="2">
        <v>0</v>
      </c>
      <c r="G616" s="2">
        <v>0</v>
      </c>
      <c r="H616" s="2">
        <v>0</v>
      </c>
      <c r="I616" s="2">
        <v>0</v>
      </c>
      <c r="J616" s="100">
        <f t="shared" si="9"/>
        <v>0</v>
      </c>
      <c r="K616" s="2"/>
      <c r="L616" s="3"/>
      <c r="M616" s="108"/>
      <c r="N616" s="108"/>
      <c r="O616" s="2">
        <v>0</v>
      </c>
      <c r="P616" s="3"/>
    </row>
    <row r="617" spans="1:16" x14ac:dyDescent="0.3">
      <c r="A617">
        <v>74213</v>
      </c>
      <c r="B617" s="2">
        <v>57719.96</v>
      </c>
      <c r="C617" s="2">
        <v>118264.1</v>
      </c>
      <c r="D617" s="2">
        <v>1184</v>
      </c>
      <c r="E617" s="2">
        <v>1184</v>
      </c>
      <c r="F617" s="2">
        <v>448.56</v>
      </c>
      <c r="G617" s="2">
        <v>958.8</v>
      </c>
      <c r="H617" s="2">
        <v>9.1999999999999993</v>
      </c>
      <c r="I617" s="2">
        <v>9.1999999999999993</v>
      </c>
      <c r="J617" s="100">
        <f t="shared" si="9"/>
        <v>121609.3</v>
      </c>
      <c r="K617" s="2"/>
      <c r="L617" s="3"/>
      <c r="M617" s="108"/>
      <c r="N617" s="108"/>
      <c r="O617" s="2">
        <v>5107.12</v>
      </c>
      <c r="P617" s="3"/>
    </row>
    <row r="618" spans="1:16" x14ac:dyDescent="0.3">
      <c r="A618">
        <v>74214</v>
      </c>
      <c r="B618" s="2">
        <v>0</v>
      </c>
      <c r="C618" s="2">
        <v>0</v>
      </c>
      <c r="D618" s="2">
        <v>0</v>
      </c>
      <c r="E618" s="2">
        <v>0</v>
      </c>
      <c r="F618" s="2">
        <v>0</v>
      </c>
      <c r="G618" s="2">
        <v>0</v>
      </c>
      <c r="H618" s="2">
        <v>0</v>
      </c>
      <c r="I618" s="2">
        <v>0</v>
      </c>
      <c r="J618" s="100">
        <f t="shared" si="9"/>
        <v>0</v>
      </c>
      <c r="K618" s="2"/>
      <c r="L618" s="3"/>
      <c r="M618" s="108"/>
      <c r="N618" s="108"/>
      <c r="O618" s="2">
        <v>0</v>
      </c>
      <c r="P618" s="3"/>
    </row>
    <row r="619" spans="1:16" x14ac:dyDescent="0.3">
      <c r="A619">
        <v>74215</v>
      </c>
      <c r="B619" s="2">
        <v>0</v>
      </c>
      <c r="C619" s="2">
        <v>0</v>
      </c>
      <c r="D619" s="2">
        <v>0</v>
      </c>
      <c r="E619" s="2">
        <v>0</v>
      </c>
      <c r="F619" s="2">
        <v>0</v>
      </c>
      <c r="G619" s="2">
        <v>0</v>
      </c>
      <c r="H619" s="2">
        <v>0</v>
      </c>
      <c r="I619" s="2">
        <v>0</v>
      </c>
      <c r="J619" s="100">
        <f t="shared" si="9"/>
        <v>0</v>
      </c>
      <c r="K619" s="2"/>
      <c r="L619" s="3"/>
      <c r="M619" s="108"/>
      <c r="N619" s="108"/>
      <c r="O619" s="2">
        <v>0</v>
      </c>
      <c r="P619" s="3"/>
    </row>
    <row r="620" spans="1:16" x14ac:dyDescent="0.3">
      <c r="A620">
        <v>74216</v>
      </c>
      <c r="B620" s="2">
        <v>69190.48</v>
      </c>
      <c r="C620" s="2">
        <v>143467.29</v>
      </c>
      <c r="D620" s="2">
        <v>1419.29</v>
      </c>
      <c r="E620" s="2">
        <v>1419.29</v>
      </c>
      <c r="F620" s="2">
        <v>0</v>
      </c>
      <c r="G620" s="2">
        <v>0</v>
      </c>
      <c r="H620" s="2">
        <v>0</v>
      </c>
      <c r="I620" s="2">
        <v>0</v>
      </c>
      <c r="J620" s="100">
        <f t="shared" si="9"/>
        <v>146305.87000000002</v>
      </c>
      <c r="K620" s="2"/>
      <c r="L620" s="3"/>
      <c r="M620" s="108"/>
      <c r="N620" s="108"/>
      <c r="O620" s="2">
        <v>4422.93</v>
      </c>
      <c r="P620" s="3"/>
    </row>
    <row r="621" spans="1:16" x14ac:dyDescent="0.3">
      <c r="A621">
        <v>74217</v>
      </c>
      <c r="B621" s="2">
        <v>54402.83</v>
      </c>
      <c r="C621" s="2">
        <v>114010.02</v>
      </c>
      <c r="D621" s="2">
        <v>1115.95</v>
      </c>
      <c r="E621" s="2">
        <v>1115.95</v>
      </c>
      <c r="F621" s="2">
        <v>0</v>
      </c>
      <c r="G621" s="2">
        <v>0</v>
      </c>
      <c r="H621" s="2">
        <v>0</v>
      </c>
      <c r="I621" s="2">
        <v>0</v>
      </c>
      <c r="J621" s="100">
        <f t="shared" si="9"/>
        <v>116241.92</v>
      </c>
      <c r="K621" s="2"/>
      <c r="L621" s="3"/>
      <c r="M621" s="108"/>
      <c r="N621" s="108"/>
      <c r="O621" s="2">
        <v>2272.64</v>
      </c>
      <c r="P621" s="3"/>
    </row>
    <row r="622" spans="1:16" x14ac:dyDescent="0.3">
      <c r="A622">
        <v>74218</v>
      </c>
      <c r="B622" s="2">
        <v>27099</v>
      </c>
      <c r="C622" s="2">
        <v>55893.89</v>
      </c>
      <c r="D622" s="2">
        <v>555.87</v>
      </c>
      <c r="E622" s="2">
        <v>555.87</v>
      </c>
      <c r="F622" s="2">
        <v>216.37</v>
      </c>
      <c r="G622" s="2">
        <v>462.44</v>
      </c>
      <c r="H622" s="2">
        <v>4.4400000000000004</v>
      </c>
      <c r="I622" s="2">
        <v>4.4400000000000004</v>
      </c>
      <c r="J622" s="100">
        <f t="shared" si="9"/>
        <v>57476.950000000012</v>
      </c>
      <c r="K622" s="2"/>
      <c r="L622" s="3"/>
      <c r="M622" s="108"/>
      <c r="N622" s="108"/>
      <c r="O622" s="2">
        <v>2028.44</v>
      </c>
      <c r="P622" s="3"/>
    </row>
    <row r="623" spans="1:16" x14ac:dyDescent="0.3">
      <c r="A623">
        <v>74219</v>
      </c>
      <c r="B623" s="2">
        <v>0</v>
      </c>
      <c r="C623" s="2">
        <v>0</v>
      </c>
      <c r="D623" s="2">
        <v>0</v>
      </c>
      <c r="E623" s="2">
        <v>0</v>
      </c>
      <c r="F623" s="2">
        <v>585.12</v>
      </c>
      <c r="G623" s="2">
        <v>1250.4000000000001</v>
      </c>
      <c r="H623" s="2">
        <v>12</v>
      </c>
      <c r="I623" s="2">
        <v>12</v>
      </c>
      <c r="J623" s="100">
        <f t="shared" si="9"/>
        <v>1274.4000000000001</v>
      </c>
      <c r="K623" s="2"/>
      <c r="L623" s="3"/>
      <c r="M623" s="108"/>
      <c r="N623" s="108"/>
      <c r="O623" s="2">
        <v>0</v>
      </c>
      <c r="P623" s="3"/>
    </row>
    <row r="624" spans="1:16" x14ac:dyDescent="0.3">
      <c r="A624">
        <v>74221</v>
      </c>
      <c r="B624" s="2">
        <v>31092.6</v>
      </c>
      <c r="C624" s="2">
        <v>64233.47</v>
      </c>
      <c r="D624" s="2">
        <v>637.76</v>
      </c>
      <c r="E624" s="2">
        <v>637.76</v>
      </c>
      <c r="F624" s="2">
        <v>12647.12</v>
      </c>
      <c r="G624" s="2">
        <v>27032.3</v>
      </c>
      <c r="H624" s="2">
        <v>259.42</v>
      </c>
      <c r="I624" s="2">
        <v>259.42</v>
      </c>
      <c r="J624" s="100">
        <f t="shared" si="9"/>
        <v>93060.13</v>
      </c>
      <c r="K624" s="2"/>
      <c r="L624" s="3"/>
      <c r="M624" s="108"/>
      <c r="N624" s="108"/>
      <c r="O624" s="2">
        <v>2224.42</v>
      </c>
      <c r="P624" s="3"/>
    </row>
    <row r="625" spans="1:16" x14ac:dyDescent="0.3">
      <c r="A625">
        <v>74222</v>
      </c>
      <c r="B625" s="2">
        <v>48217.62</v>
      </c>
      <c r="C625" s="2">
        <v>99603.11</v>
      </c>
      <c r="D625" s="2">
        <v>0</v>
      </c>
      <c r="E625" s="2">
        <v>0</v>
      </c>
      <c r="F625" s="2">
        <v>0</v>
      </c>
      <c r="G625" s="2">
        <v>0</v>
      </c>
      <c r="H625" s="2">
        <v>0</v>
      </c>
      <c r="I625" s="2">
        <v>0</v>
      </c>
      <c r="J625" s="100">
        <f t="shared" si="9"/>
        <v>99603.11</v>
      </c>
      <c r="K625" s="2"/>
      <c r="L625" s="3"/>
      <c r="M625" s="108"/>
      <c r="N625" s="108"/>
      <c r="O625" s="2">
        <v>3458.97</v>
      </c>
      <c r="P625" s="3"/>
    </row>
    <row r="626" spans="1:16" x14ac:dyDescent="0.3">
      <c r="A626">
        <v>74223</v>
      </c>
      <c r="B626" s="2">
        <v>34842.910000000003</v>
      </c>
      <c r="C626" s="2">
        <v>72214.880000000005</v>
      </c>
      <c r="D626" s="2">
        <v>714.72</v>
      </c>
      <c r="E626" s="2">
        <v>714.72</v>
      </c>
      <c r="F626" s="2">
        <v>0</v>
      </c>
      <c r="G626" s="2">
        <v>0</v>
      </c>
      <c r="H626" s="2">
        <v>0</v>
      </c>
      <c r="I626" s="2">
        <v>0</v>
      </c>
      <c r="J626" s="100">
        <f t="shared" si="9"/>
        <v>73644.320000000007</v>
      </c>
      <c r="K626" s="2"/>
      <c r="L626" s="3"/>
      <c r="M626" s="108"/>
      <c r="N626" s="108"/>
      <c r="O626" s="2">
        <v>1815.18</v>
      </c>
      <c r="P626" s="3"/>
    </row>
    <row r="627" spans="1:16" x14ac:dyDescent="0.3">
      <c r="A627">
        <v>74224</v>
      </c>
      <c r="B627" s="2">
        <v>36978.949999999997</v>
      </c>
      <c r="C627" s="2">
        <v>77084.240000000005</v>
      </c>
      <c r="D627" s="2">
        <v>0</v>
      </c>
      <c r="E627" s="2">
        <v>0</v>
      </c>
      <c r="F627" s="2">
        <v>3603.73</v>
      </c>
      <c r="G627" s="2">
        <v>7702.49</v>
      </c>
      <c r="H627" s="2">
        <v>0</v>
      </c>
      <c r="I627" s="2">
        <v>0</v>
      </c>
      <c r="J627" s="100">
        <f t="shared" si="9"/>
        <v>84786.73000000001</v>
      </c>
      <c r="K627" s="2"/>
      <c r="L627" s="3"/>
      <c r="M627" s="108"/>
      <c r="N627" s="108"/>
      <c r="O627" s="2">
        <v>1955.98</v>
      </c>
      <c r="P627" s="3"/>
    </row>
    <row r="628" spans="1:16" x14ac:dyDescent="0.3">
      <c r="A628">
        <v>74226</v>
      </c>
      <c r="B628" s="2">
        <v>58346.7</v>
      </c>
      <c r="C628" s="2">
        <v>121489.26</v>
      </c>
      <c r="D628" s="2">
        <v>1196.8599999999999</v>
      </c>
      <c r="E628" s="2">
        <v>0</v>
      </c>
      <c r="F628" s="2">
        <v>270.5</v>
      </c>
      <c r="G628" s="2">
        <v>578.17999999999995</v>
      </c>
      <c r="H628" s="2">
        <v>5.55</v>
      </c>
      <c r="I628" s="2">
        <v>0</v>
      </c>
      <c r="J628" s="100">
        <f t="shared" si="9"/>
        <v>123269.84999999999</v>
      </c>
      <c r="K628" s="2"/>
      <c r="L628" s="3"/>
      <c r="M628" s="108"/>
      <c r="N628" s="108"/>
      <c r="O628" s="2">
        <v>3223.32</v>
      </c>
      <c r="P628" s="3"/>
    </row>
    <row r="629" spans="1:16" x14ac:dyDescent="0.3">
      <c r="A629">
        <v>74227</v>
      </c>
      <c r="B629" s="2">
        <v>0</v>
      </c>
      <c r="C629" s="2">
        <v>0</v>
      </c>
      <c r="D629" s="2">
        <v>0</v>
      </c>
      <c r="E629" s="2">
        <v>0</v>
      </c>
      <c r="F629" s="2">
        <v>0</v>
      </c>
      <c r="G629" s="2">
        <v>0</v>
      </c>
      <c r="H629" s="2">
        <v>0</v>
      </c>
      <c r="I629" s="2">
        <v>0</v>
      </c>
      <c r="J629" s="100">
        <f t="shared" si="9"/>
        <v>0</v>
      </c>
      <c r="K629" s="2"/>
      <c r="L629" s="3"/>
      <c r="M629" s="108"/>
      <c r="N629" s="108"/>
      <c r="O629" s="2">
        <v>0</v>
      </c>
      <c r="P629" s="3"/>
    </row>
    <row r="630" spans="1:16" x14ac:dyDescent="0.3">
      <c r="A630">
        <v>74228</v>
      </c>
      <c r="B630" s="2">
        <v>186784.44</v>
      </c>
      <c r="C630" s="2">
        <v>399239.79</v>
      </c>
      <c r="D630" s="2">
        <v>3831.49</v>
      </c>
      <c r="E630" s="2">
        <v>3831.49</v>
      </c>
      <c r="F630" s="2">
        <v>0</v>
      </c>
      <c r="G630" s="2">
        <v>0</v>
      </c>
      <c r="H630" s="2">
        <v>0</v>
      </c>
      <c r="I630" s="2">
        <v>0</v>
      </c>
      <c r="J630" s="100">
        <f t="shared" si="9"/>
        <v>406902.76999999996</v>
      </c>
      <c r="K630" s="2"/>
      <c r="L630" s="3"/>
      <c r="M630" s="108"/>
      <c r="N630" s="108"/>
      <c r="O630" s="2">
        <v>0</v>
      </c>
      <c r="P630" s="3"/>
    </row>
    <row r="631" spans="1:16" x14ac:dyDescent="0.3">
      <c r="A631">
        <v>74229</v>
      </c>
      <c r="B631" s="2">
        <v>152525.87</v>
      </c>
      <c r="C631" s="2">
        <v>316099.78000000003</v>
      </c>
      <c r="D631" s="2">
        <v>3128.81</v>
      </c>
      <c r="E631" s="2">
        <v>3128.81</v>
      </c>
      <c r="F631" s="2">
        <v>22179.24</v>
      </c>
      <c r="G631" s="2">
        <v>47406.21</v>
      </c>
      <c r="H631" s="2">
        <v>454.96</v>
      </c>
      <c r="I631" s="2">
        <v>454.96</v>
      </c>
      <c r="J631" s="100">
        <f t="shared" si="9"/>
        <v>370673.53000000009</v>
      </c>
      <c r="K631" s="2"/>
      <c r="L631" s="3"/>
      <c r="M631" s="108"/>
      <c r="N631" s="108"/>
      <c r="O631" s="2">
        <v>9914.57</v>
      </c>
      <c r="P631" s="3"/>
    </row>
    <row r="632" spans="1:16" x14ac:dyDescent="0.3">
      <c r="A632">
        <v>74230</v>
      </c>
      <c r="B632" s="2">
        <v>1049308.8899999999</v>
      </c>
      <c r="C632" s="2">
        <v>2150398.39</v>
      </c>
      <c r="D632" s="2">
        <v>21524.41</v>
      </c>
      <c r="E632" s="2">
        <v>21524.41</v>
      </c>
      <c r="F632" s="2">
        <v>208104.21</v>
      </c>
      <c r="G632" s="2">
        <v>444982.36</v>
      </c>
      <c r="H632" s="2">
        <v>4268.7700000000004</v>
      </c>
      <c r="I632" s="2">
        <v>4268.7700000000004</v>
      </c>
      <c r="J632" s="100">
        <f t="shared" si="9"/>
        <v>2646967.1100000003</v>
      </c>
      <c r="K632" s="2"/>
      <c r="L632" s="3"/>
      <c r="M632" s="108"/>
      <c r="N632" s="108"/>
      <c r="O632" s="2">
        <v>92258.240000000005</v>
      </c>
      <c r="P632" s="3"/>
    </row>
    <row r="633" spans="1:16" x14ac:dyDescent="0.3">
      <c r="A633">
        <v>74231</v>
      </c>
      <c r="B633" s="2">
        <v>31924.36</v>
      </c>
      <c r="C633" s="2">
        <v>68235.86</v>
      </c>
      <c r="D633" s="2">
        <v>654.87</v>
      </c>
      <c r="E633" s="2">
        <v>654.87</v>
      </c>
      <c r="F633" s="2">
        <v>0</v>
      </c>
      <c r="G633" s="2">
        <v>0</v>
      </c>
      <c r="H633" s="2">
        <v>0</v>
      </c>
      <c r="I633" s="2">
        <v>0</v>
      </c>
      <c r="J633" s="100">
        <f t="shared" si="9"/>
        <v>69545.599999999991</v>
      </c>
      <c r="K633" s="2"/>
      <c r="L633" s="3"/>
      <c r="M633" s="108"/>
      <c r="N633" s="108"/>
      <c r="O633" s="2">
        <v>0</v>
      </c>
      <c r="P633" s="3"/>
    </row>
    <row r="634" spans="1:16" x14ac:dyDescent="0.3">
      <c r="A634">
        <v>74233</v>
      </c>
      <c r="B634" s="2">
        <v>0</v>
      </c>
      <c r="C634" s="2">
        <v>0</v>
      </c>
      <c r="D634" s="2">
        <v>0</v>
      </c>
      <c r="E634" s="2">
        <v>0</v>
      </c>
      <c r="F634" s="2">
        <v>0</v>
      </c>
      <c r="G634" s="2">
        <v>0</v>
      </c>
      <c r="H634" s="2">
        <v>0</v>
      </c>
      <c r="I634" s="2">
        <v>0</v>
      </c>
      <c r="J634" s="100">
        <f t="shared" si="9"/>
        <v>0</v>
      </c>
      <c r="K634" s="2"/>
      <c r="L634" s="3"/>
      <c r="M634" s="108"/>
      <c r="N634" s="108"/>
      <c r="O634" s="2">
        <v>0</v>
      </c>
      <c r="P634" s="3"/>
    </row>
    <row r="635" spans="1:16" x14ac:dyDescent="0.3">
      <c r="A635">
        <v>74234</v>
      </c>
      <c r="B635" s="2">
        <v>32514.67</v>
      </c>
      <c r="C635" s="2">
        <v>69498.17</v>
      </c>
      <c r="D635" s="2">
        <v>0</v>
      </c>
      <c r="E635" s="2">
        <v>0</v>
      </c>
      <c r="F635" s="2">
        <v>0</v>
      </c>
      <c r="G635" s="2">
        <v>0</v>
      </c>
      <c r="H635" s="2">
        <v>0</v>
      </c>
      <c r="I635" s="2">
        <v>0</v>
      </c>
      <c r="J635" s="100">
        <f t="shared" si="9"/>
        <v>69498.17</v>
      </c>
      <c r="K635" s="2"/>
      <c r="L635" s="3"/>
      <c r="M635" s="108"/>
      <c r="N635" s="108"/>
      <c r="O635" s="2">
        <v>0</v>
      </c>
      <c r="P635" s="3"/>
    </row>
    <row r="636" spans="1:16" x14ac:dyDescent="0.3">
      <c r="A636">
        <v>74239</v>
      </c>
      <c r="B636" s="2">
        <v>10532.45</v>
      </c>
      <c r="C636" s="2">
        <v>22512.36</v>
      </c>
      <c r="D636" s="2">
        <v>0</v>
      </c>
      <c r="E636" s="2">
        <v>0</v>
      </c>
      <c r="F636" s="2">
        <v>0</v>
      </c>
      <c r="G636" s="2">
        <v>0</v>
      </c>
      <c r="H636" s="2">
        <v>0</v>
      </c>
      <c r="I636" s="2">
        <v>0</v>
      </c>
      <c r="J636" s="100">
        <f t="shared" si="9"/>
        <v>22512.36</v>
      </c>
      <c r="K636" s="2"/>
      <c r="L636" s="3"/>
      <c r="M636" s="108"/>
      <c r="N636" s="108"/>
      <c r="O636" s="2">
        <v>0</v>
      </c>
      <c r="P636" s="3"/>
    </row>
    <row r="637" spans="1:16" x14ac:dyDescent="0.3">
      <c r="A637">
        <v>74242</v>
      </c>
      <c r="B637" s="2">
        <v>0</v>
      </c>
      <c r="C637" s="2">
        <v>0</v>
      </c>
      <c r="D637" s="2">
        <v>0</v>
      </c>
      <c r="E637" s="2">
        <v>0</v>
      </c>
      <c r="F637" s="2">
        <v>0</v>
      </c>
      <c r="G637" s="2">
        <v>0</v>
      </c>
      <c r="H637" s="2">
        <v>0</v>
      </c>
      <c r="I637" s="2">
        <v>0</v>
      </c>
      <c r="J637" s="100">
        <f t="shared" si="9"/>
        <v>0</v>
      </c>
      <c r="K637" s="2"/>
      <c r="L637" s="3"/>
      <c r="M637" s="108"/>
      <c r="N637" s="108"/>
      <c r="O637" s="2">
        <v>0</v>
      </c>
      <c r="P637" s="3"/>
    </row>
    <row r="638" spans="1:16" x14ac:dyDescent="0.3">
      <c r="A638">
        <v>74243</v>
      </c>
      <c r="B638" s="2">
        <v>0</v>
      </c>
      <c r="C638" s="2">
        <v>0</v>
      </c>
      <c r="D638" s="2">
        <v>0</v>
      </c>
      <c r="E638" s="2">
        <v>0</v>
      </c>
      <c r="F638" s="2">
        <v>0</v>
      </c>
      <c r="G638" s="2">
        <v>0</v>
      </c>
      <c r="H638" s="2">
        <v>0</v>
      </c>
      <c r="I638" s="2">
        <v>0</v>
      </c>
      <c r="J638" s="100">
        <f t="shared" si="9"/>
        <v>0</v>
      </c>
      <c r="K638" s="2"/>
      <c r="L638" s="3"/>
      <c r="M638" s="108"/>
      <c r="N638" s="108"/>
      <c r="O638" s="2">
        <v>0</v>
      </c>
      <c r="P638" s="3"/>
    </row>
    <row r="639" spans="1:16" x14ac:dyDescent="0.3">
      <c r="A639">
        <v>74244</v>
      </c>
      <c r="B639" s="2">
        <v>0</v>
      </c>
      <c r="C639" s="2">
        <v>0</v>
      </c>
      <c r="D639" s="2">
        <v>0</v>
      </c>
      <c r="E639" s="2">
        <v>0</v>
      </c>
      <c r="F639" s="2">
        <v>0</v>
      </c>
      <c r="G639" s="2">
        <v>0</v>
      </c>
      <c r="H639" s="2">
        <v>0</v>
      </c>
      <c r="I639" s="2">
        <v>0</v>
      </c>
      <c r="J639" s="100">
        <f t="shared" si="9"/>
        <v>0</v>
      </c>
      <c r="K639" s="2"/>
      <c r="L639" s="3"/>
      <c r="M639" s="108"/>
      <c r="N639" s="108"/>
      <c r="O639" s="2">
        <v>0</v>
      </c>
      <c r="P639" s="3"/>
    </row>
    <row r="640" spans="1:16" x14ac:dyDescent="0.3">
      <c r="A640">
        <v>74245</v>
      </c>
      <c r="B640" s="2">
        <v>0</v>
      </c>
      <c r="C640" s="2">
        <v>0</v>
      </c>
      <c r="D640" s="2">
        <v>0</v>
      </c>
      <c r="E640" s="2">
        <v>0</v>
      </c>
      <c r="F640" s="2">
        <v>0</v>
      </c>
      <c r="G640" s="2">
        <v>0</v>
      </c>
      <c r="H640" s="2">
        <v>0</v>
      </c>
      <c r="I640" s="2">
        <v>0</v>
      </c>
      <c r="J640" s="100">
        <f t="shared" si="9"/>
        <v>0</v>
      </c>
      <c r="K640" s="2"/>
      <c r="L640" s="3"/>
      <c r="M640" s="108"/>
      <c r="N640" s="108"/>
      <c r="O640" s="2">
        <v>0</v>
      </c>
      <c r="P640" s="3"/>
    </row>
    <row r="641" spans="1:16" x14ac:dyDescent="0.3">
      <c r="A641">
        <v>74301</v>
      </c>
      <c r="B641" s="2">
        <v>1021517.82</v>
      </c>
      <c r="C641" s="2">
        <v>2095791.42</v>
      </c>
      <c r="D641" s="2">
        <v>20954.169999999998</v>
      </c>
      <c r="E641" s="2">
        <v>20954.169999999998</v>
      </c>
      <c r="F641" s="2">
        <v>174680.77</v>
      </c>
      <c r="G641" s="2">
        <v>373368.93</v>
      </c>
      <c r="H641" s="2">
        <v>3583.18</v>
      </c>
      <c r="I641" s="2">
        <v>3583.18</v>
      </c>
      <c r="J641" s="100">
        <f t="shared" si="9"/>
        <v>2518235.0500000003</v>
      </c>
      <c r="K641" s="2"/>
      <c r="L641" s="3"/>
      <c r="M641" s="108"/>
      <c r="N641" s="108"/>
      <c r="O641" s="2">
        <v>87767.95</v>
      </c>
      <c r="P641" s="3"/>
    </row>
    <row r="642" spans="1:16" x14ac:dyDescent="0.3">
      <c r="A642">
        <v>74302</v>
      </c>
      <c r="B642" s="2">
        <v>924026.74</v>
      </c>
      <c r="C642" s="2">
        <v>1886681.67</v>
      </c>
      <c r="D642" s="2">
        <v>18954.439999999999</v>
      </c>
      <c r="E642" s="2">
        <v>18954.439999999999</v>
      </c>
      <c r="F642" s="2">
        <v>84444.15</v>
      </c>
      <c r="G642" s="2">
        <v>180693.34</v>
      </c>
      <c r="H642" s="2">
        <v>1732.24</v>
      </c>
      <c r="I642" s="2">
        <v>1732.24</v>
      </c>
      <c r="J642" s="100">
        <f t="shared" si="9"/>
        <v>2108748.37</v>
      </c>
      <c r="K642" s="2"/>
      <c r="L642" s="3"/>
      <c r="M642" s="108"/>
      <c r="N642" s="108"/>
      <c r="O642" s="2">
        <v>88164.25</v>
      </c>
      <c r="P642" s="3"/>
    </row>
    <row r="643" spans="1:16" x14ac:dyDescent="0.3">
      <c r="A643">
        <v>74305</v>
      </c>
      <c r="B643" s="2">
        <v>0</v>
      </c>
      <c r="C643" s="2">
        <v>0</v>
      </c>
      <c r="D643" s="2">
        <v>0</v>
      </c>
      <c r="E643" s="2">
        <v>0</v>
      </c>
      <c r="F643" s="2">
        <v>0</v>
      </c>
      <c r="G643" s="2">
        <v>0</v>
      </c>
      <c r="H643" s="2">
        <v>0</v>
      </c>
      <c r="I643" s="2">
        <v>0</v>
      </c>
      <c r="J643" s="100">
        <f t="shared" si="9"/>
        <v>0</v>
      </c>
      <c r="K643" s="2"/>
      <c r="L643" s="3"/>
      <c r="M643" s="108"/>
      <c r="N643" s="108"/>
      <c r="O643" s="2">
        <v>0</v>
      </c>
      <c r="P643" s="3"/>
    </row>
    <row r="644" spans="1:16" x14ac:dyDescent="0.3">
      <c r="A644">
        <v>74306</v>
      </c>
      <c r="B644" s="2">
        <v>0</v>
      </c>
      <c r="C644" s="2">
        <v>0</v>
      </c>
      <c r="D644" s="2">
        <v>0</v>
      </c>
      <c r="E644" s="2">
        <v>0</v>
      </c>
      <c r="F644" s="2">
        <v>0</v>
      </c>
      <c r="G644" s="2">
        <v>0</v>
      </c>
      <c r="H644" s="2">
        <v>0</v>
      </c>
      <c r="I644" s="2">
        <v>0</v>
      </c>
      <c r="J644" s="100">
        <f t="shared" ref="J644:J707" si="10">SUM(C644:I644)-F644</f>
        <v>0</v>
      </c>
      <c r="K644" s="2"/>
      <c r="L644" s="3"/>
      <c r="M644" s="108"/>
      <c r="N644" s="108"/>
      <c r="O644" s="2">
        <v>0</v>
      </c>
      <c r="P644" s="3"/>
    </row>
    <row r="645" spans="1:16" x14ac:dyDescent="0.3">
      <c r="A645">
        <v>74307</v>
      </c>
      <c r="B645" s="2">
        <v>0</v>
      </c>
      <c r="C645" s="2">
        <v>0</v>
      </c>
      <c r="D645" s="2">
        <v>0</v>
      </c>
      <c r="E645" s="2">
        <v>0</v>
      </c>
      <c r="F645" s="2">
        <v>0</v>
      </c>
      <c r="G645" s="2">
        <v>0</v>
      </c>
      <c r="H645" s="2">
        <v>0</v>
      </c>
      <c r="I645" s="2">
        <v>0</v>
      </c>
      <c r="J645" s="100">
        <f t="shared" si="10"/>
        <v>0</v>
      </c>
      <c r="K645" s="2"/>
      <c r="L645" s="3"/>
      <c r="M645" s="108"/>
      <c r="N645" s="108"/>
      <c r="O645" s="2">
        <v>0</v>
      </c>
      <c r="P645" s="3"/>
    </row>
    <row r="646" spans="1:16" x14ac:dyDescent="0.3">
      <c r="A646">
        <v>74308</v>
      </c>
      <c r="B646" s="2">
        <v>0</v>
      </c>
      <c r="C646" s="2">
        <v>0</v>
      </c>
      <c r="D646" s="2">
        <v>0</v>
      </c>
      <c r="E646" s="2">
        <v>0</v>
      </c>
      <c r="F646" s="2">
        <v>0</v>
      </c>
      <c r="G646" s="2">
        <v>0</v>
      </c>
      <c r="H646" s="2">
        <v>0</v>
      </c>
      <c r="I646" s="2">
        <v>0</v>
      </c>
      <c r="J646" s="100">
        <f t="shared" si="10"/>
        <v>0</v>
      </c>
      <c r="K646" s="2"/>
      <c r="L646" s="3"/>
      <c r="M646" s="108"/>
      <c r="N646" s="108"/>
      <c r="O646" s="2">
        <v>0</v>
      </c>
      <c r="P646" s="3"/>
    </row>
    <row r="647" spans="1:16" x14ac:dyDescent="0.3">
      <c r="A647">
        <v>74309</v>
      </c>
      <c r="B647" s="2">
        <v>0</v>
      </c>
      <c r="C647" s="2">
        <v>0</v>
      </c>
      <c r="D647" s="2">
        <v>0</v>
      </c>
      <c r="E647" s="2">
        <v>0</v>
      </c>
      <c r="F647" s="2">
        <v>0</v>
      </c>
      <c r="G647" s="2">
        <v>0</v>
      </c>
      <c r="H647" s="2">
        <v>0</v>
      </c>
      <c r="I647" s="2">
        <v>0</v>
      </c>
      <c r="J647" s="100">
        <f t="shared" si="10"/>
        <v>0</v>
      </c>
      <c r="K647" s="2"/>
      <c r="L647" s="3"/>
      <c r="M647" s="108"/>
      <c r="N647" s="108"/>
      <c r="O647" s="2">
        <v>0</v>
      </c>
      <c r="P647" s="3"/>
    </row>
    <row r="648" spans="1:16" x14ac:dyDescent="0.3">
      <c r="A648">
        <v>74310</v>
      </c>
      <c r="B648" s="2">
        <v>0</v>
      </c>
      <c r="C648" s="2">
        <v>0</v>
      </c>
      <c r="D648" s="2">
        <v>0</v>
      </c>
      <c r="E648" s="2">
        <v>0</v>
      </c>
      <c r="F648" s="2">
        <v>0</v>
      </c>
      <c r="G648" s="2">
        <v>0</v>
      </c>
      <c r="H648" s="2">
        <v>0</v>
      </c>
      <c r="I648" s="2">
        <v>0</v>
      </c>
      <c r="J648" s="100">
        <f t="shared" si="10"/>
        <v>0</v>
      </c>
      <c r="K648" s="2"/>
      <c r="L648" s="3"/>
      <c r="M648" s="108"/>
      <c r="N648" s="108"/>
      <c r="O648" s="2">
        <v>0</v>
      </c>
      <c r="P648" s="3"/>
    </row>
    <row r="649" spans="1:16" x14ac:dyDescent="0.3">
      <c r="A649">
        <v>74311</v>
      </c>
      <c r="B649" s="2">
        <v>0</v>
      </c>
      <c r="C649" s="2">
        <v>-236.36</v>
      </c>
      <c r="D649" s="2">
        <v>0</v>
      </c>
      <c r="E649" s="2">
        <v>0</v>
      </c>
      <c r="F649" s="2">
        <v>125.16</v>
      </c>
      <c r="G649" s="2">
        <v>267.54000000000002</v>
      </c>
      <c r="H649" s="2">
        <v>2.57</v>
      </c>
      <c r="I649" s="2">
        <v>2.57</v>
      </c>
      <c r="J649" s="100">
        <f t="shared" si="10"/>
        <v>36.319999999999993</v>
      </c>
      <c r="K649" s="2"/>
      <c r="L649" s="3"/>
      <c r="M649" s="108"/>
      <c r="N649" s="108"/>
      <c r="O649" s="2">
        <v>236.36</v>
      </c>
      <c r="P649" s="3"/>
    </row>
    <row r="650" spans="1:16" x14ac:dyDescent="0.3">
      <c r="A650">
        <v>74312</v>
      </c>
      <c r="B650" s="2">
        <v>0</v>
      </c>
      <c r="C650" s="2">
        <v>0</v>
      </c>
      <c r="D650" s="2">
        <v>0</v>
      </c>
      <c r="E650" s="2">
        <v>0</v>
      </c>
      <c r="F650" s="2">
        <v>0</v>
      </c>
      <c r="G650" s="2">
        <v>0</v>
      </c>
      <c r="H650" s="2">
        <v>0</v>
      </c>
      <c r="I650" s="2">
        <v>0</v>
      </c>
      <c r="J650" s="100">
        <f t="shared" si="10"/>
        <v>0</v>
      </c>
      <c r="K650" s="2"/>
      <c r="L650" s="3"/>
      <c r="M650" s="108"/>
      <c r="N650" s="108"/>
      <c r="O650" s="2">
        <v>0</v>
      </c>
      <c r="P650" s="3"/>
    </row>
    <row r="651" spans="1:16" x14ac:dyDescent="0.3">
      <c r="A651">
        <v>74313</v>
      </c>
      <c r="B651" s="2">
        <v>0</v>
      </c>
      <c r="C651" s="2">
        <v>0</v>
      </c>
      <c r="D651" s="2">
        <v>0</v>
      </c>
      <c r="E651" s="2">
        <v>0</v>
      </c>
      <c r="F651" s="2">
        <v>0</v>
      </c>
      <c r="G651" s="2">
        <v>0</v>
      </c>
      <c r="H651" s="2">
        <v>0</v>
      </c>
      <c r="I651" s="2">
        <v>0</v>
      </c>
      <c r="J651" s="100">
        <f t="shared" si="10"/>
        <v>0</v>
      </c>
      <c r="K651" s="2"/>
      <c r="L651" s="3"/>
      <c r="M651" s="108"/>
      <c r="N651" s="108"/>
      <c r="O651" s="2">
        <v>0</v>
      </c>
      <c r="P651" s="3"/>
    </row>
    <row r="652" spans="1:16" x14ac:dyDescent="0.3">
      <c r="A652">
        <v>74314</v>
      </c>
      <c r="B652" s="2">
        <v>0</v>
      </c>
      <c r="C652" s="2">
        <v>0</v>
      </c>
      <c r="D652" s="2">
        <v>0</v>
      </c>
      <c r="E652" s="2">
        <v>0</v>
      </c>
      <c r="F652" s="2">
        <v>0</v>
      </c>
      <c r="G652" s="2">
        <v>0</v>
      </c>
      <c r="H652" s="2">
        <v>0</v>
      </c>
      <c r="I652" s="2">
        <v>0</v>
      </c>
      <c r="J652" s="100">
        <f t="shared" si="10"/>
        <v>0</v>
      </c>
      <c r="K652" s="2"/>
      <c r="L652" s="3"/>
      <c r="M652" s="108"/>
      <c r="N652" s="108"/>
      <c r="O652" s="2">
        <v>0</v>
      </c>
      <c r="P652" s="3"/>
    </row>
    <row r="653" spans="1:16" x14ac:dyDescent="0.3">
      <c r="A653">
        <v>74401</v>
      </c>
      <c r="B653" s="2">
        <v>321351.42</v>
      </c>
      <c r="C653" s="2">
        <v>659945.99</v>
      </c>
      <c r="D653" s="2">
        <v>6591.81</v>
      </c>
      <c r="E653" s="2">
        <v>6591.81</v>
      </c>
      <c r="F653" s="2">
        <v>67390.13</v>
      </c>
      <c r="G653" s="2">
        <v>144041.66</v>
      </c>
      <c r="H653" s="2">
        <v>1382.37</v>
      </c>
      <c r="I653" s="2">
        <v>1382.37</v>
      </c>
      <c r="J653" s="100">
        <f t="shared" si="10"/>
        <v>819936.01000000013</v>
      </c>
      <c r="K653" s="2"/>
      <c r="L653" s="3"/>
      <c r="M653" s="108"/>
      <c r="N653" s="108"/>
      <c r="O653" s="2">
        <v>26922.07</v>
      </c>
      <c r="P653" s="3"/>
    </row>
    <row r="654" spans="1:16" x14ac:dyDescent="0.3">
      <c r="A654">
        <v>74402</v>
      </c>
      <c r="B654" s="2">
        <v>176592</v>
      </c>
      <c r="C654" s="2">
        <v>358314.6</v>
      </c>
      <c r="D654" s="2">
        <v>3622.41</v>
      </c>
      <c r="E654" s="2">
        <v>3622.41</v>
      </c>
      <c r="F654" s="2">
        <v>12343.76</v>
      </c>
      <c r="G654" s="2">
        <v>26383.91</v>
      </c>
      <c r="H654" s="2">
        <v>253.22</v>
      </c>
      <c r="I654" s="2">
        <v>253.22</v>
      </c>
      <c r="J654" s="100">
        <f t="shared" si="10"/>
        <v>392449.76999999984</v>
      </c>
      <c r="K654" s="2"/>
      <c r="L654" s="3"/>
      <c r="M654" s="108"/>
      <c r="N654" s="108"/>
      <c r="O654" s="2">
        <v>19139.66</v>
      </c>
      <c r="P654" s="3"/>
    </row>
    <row r="655" spans="1:16" x14ac:dyDescent="0.3">
      <c r="A655">
        <v>74405</v>
      </c>
      <c r="B655" s="2">
        <v>0</v>
      </c>
      <c r="C655" s="2">
        <v>0</v>
      </c>
      <c r="D655" s="2">
        <v>0</v>
      </c>
      <c r="E655" s="2">
        <v>0</v>
      </c>
      <c r="F655" s="2">
        <v>0</v>
      </c>
      <c r="G655" s="2">
        <v>0</v>
      </c>
      <c r="H655" s="2">
        <v>0</v>
      </c>
      <c r="I655" s="2">
        <v>0</v>
      </c>
      <c r="J655" s="100">
        <f t="shared" si="10"/>
        <v>0</v>
      </c>
      <c r="K655" s="2"/>
      <c r="L655" s="3"/>
      <c r="M655" s="108"/>
      <c r="N655" s="108"/>
      <c r="O655" s="2">
        <v>0</v>
      </c>
      <c r="P655" s="3"/>
    </row>
    <row r="656" spans="1:16" x14ac:dyDescent="0.3">
      <c r="A656">
        <v>74406</v>
      </c>
      <c r="B656" s="2">
        <v>9311.23</v>
      </c>
      <c r="C656" s="2">
        <v>18999.310000000001</v>
      </c>
      <c r="D656" s="2">
        <v>191</v>
      </c>
      <c r="E656" s="2">
        <v>191</v>
      </c>
      <c r="F656" s="2">
        <v>0</v>
      </c>
      <c r="G656" s="2">
        <v>0</v>
      </c>
      <c r="H656" s="2">
        <v>0</v>
      </c>
      <c r="I656" s="2">
        <v>0</v>
      </c>
      <c r="J656" s="100">
        <f t="shared" si="10"/>
        <v>19381.310000000001</v>
      </c>
      <c r="K656" s="2"/>
      <c r="L656" s="3"/>
      <c r="M656" s="108"/>
      <c r="N656" s="108"/>
      <c r="O656" s="2">
        <v>902.94</v>
      </c>
      <c r="P656" s="3"/>
    </row>
    <row r="657" spans="1:16" x14ac:dyDescent="0.3">
      <c r="A657">
        <v>74407</v>
      </c>
      <c r="B657" s="2">
        <v>0</v>
      </c>
      <c r="C657" s="2">
        <v>0</v>
      </c>
      <c r="D657" s="2">
        <v>0</v>
      </c>
      <c r="E657" s="2">
        <v>0</v>
      </c>
      <c r="F657" s="2">
        <v>4949.8999999999996</v>
      </c>
      <c r="G657" s="2">
        <v>10580.09</v>
      </c>
      <c r="H657" s="2">
        <v>101.54</v>
      </c>
      <c r="I657" s="2">
        <v>101.54</v>
      </c>
      <c r="J657" s="100">
        <f t="shared" si="10"/>
        <v>10783.170000000002</v>
      </c>
      <c r="K657" s="2"/>
      <c r="L657" s="3"/>
      <c r="M657" s="108"/>
      <c r="N657" s="108"/>
      <c r="O657" s="2">
        <v>0</v>
      </c>
      <c r="P657" s="3"/>
    </row>
    <row r="658" spans="1:16" x14ac:dyDescent="0.3">
      <c r="A658">
        <v>74408</v>
      </c>
      <c r="B658" s="2">
        <v>0</v>
      </c>
      <c r="C658" s="2">
        <v>0</v>
      </c>
      <c r="D658" s="2">
        <v>0</v>
      </c>
      <c r="E658" s="2">
        <v>0</v>
      </c>
      <c r="F658" s="2">
        <v>3879.12</v>
      </c>
      <c r="G658" s="2">
        <v>8291.5400000000009</v>
      </c>
      <c r="H658" s="2">
        <v>79.56</v>
      </c>
      <c r="I658" s="2">
        <v>79.56</v>
      </c>
      <c r="J658" s="100">
        <f t="shared" si="10"/>
        <v>8450.66</v>
      </c>
      <c r="K658" s="2"/>
      <c r="L658" s="3"/>
      <c r="M658" s="108"/>
      <c r="N658" s="108"/>
      <c r="O658" s="2">
        <v>0</v>
      </c>
      <c r="P658" s="3"/>
    </row>
    <row r="659" spans="1:16" x14ac:dyDescent="0.3">
      <c r="A659">
        <v>74410</v>
      </c>
      <c r="B659" s="2">
        <v>0</v>
      </c>
      <c r="C659" s="2">
        <v>0</v>
      </c>
      <c r="D659" s="2">
        <v>0</v>
      </c>
      <c r="E659" s="2">
        <v>0</v>
      </c>
      <c r="F659" s="2">
        <v>0</v>
      </c>
      <c r="G659" s="2">
        <v>0</v>
      </c>
      <c r="H659" s="2">
        <v>0</v>
      </c>
      <c r="I659" s="2">
        <v>0</v>
      </c>
      <c r="J659" s="100">
        <f t="shared" si="10"/>
        <v>0</v>
      </c>
      <c r="K659" s="2"/>
      <c r="L659" s="3"/>
      <c r="M659" s="108"/>
      <c r="N659" s="108"/>
      <c r="O659" s="2">
        <v>0</v>
      </c>
      <c r="P659" s="3"/>
    </row>
    <row r="660" spans="1:16" x14ac:dyDescent="0.3">
      <c r="A660">
        <v>74411</v>
      </c>
      <c r="B660" s="2">
        <v>0</v>
      </c>
      <c r="C660" s="2">
        <v>0</v>
      </c>
      <c r="D660" s="2">
        <v>0</v>
      </c>
      <c r="E660" s="2">
        <v>0</v>
      </c>
      <c r="F660" s="2">
        <v>0</v>
      </c>
      <c r="G660" s="2">
        <v>0</v>
      </c>
      <c r="H660" s="2">
        <v>0</v>
      </c>
      <c r="I660" s="2">
        <v>0</v>
      </c>
      <c r="J660" s="100">
        <f t="shared" si="10"/>
        <v>0</v>
      </c>
      <c r="K660" s="2"/>
      <c r="L660" s="3"/>
      <c r="M660" s="108"/>
      <c r="N660" s="108"/>
      <c r="O660" s="2">
        <v>0</v>
      </c>
      <c r="P660" s="3"/>
    </row>
    <row r="661" spans="1:16" x14ac:dyDescent="0.3">
      <c r="A661">
        <v>74412</v>
      </c>
      <c r="B661" s="2">
        <v>0</v>
      </c>
      <c r="C661" s="2">
        <v>0</v>
      </c>
      <c r="D661" s="2">
        <v>0</v>
      </c>
      <c r="E661" s="2">
        <v>0</v>
      </c>
      <c r="F661" s="2">
        <v>0</v>
      </c>
      <c r="G661" s="2">
        <v>0</v>
      </c>
      <c r="H661" s="2">
        <v>0</v>
      </c>
      <c r="I661" s="2">
        <v>0</v>
      </c>
      <c r="J661" s="100">
        <f t="shared" si="10"/>
        <v>0</v>
      </c>
      <c r="K661" s="2"/>
      <c r="L661" s="3"/>
      <c r="M661" s="108"/>
      <c r="N661" s="108"/>
      <c r="O661" s="2">
        <v>0</v>
      </c>
      <c r="P661" s="3"/>
    </row>
    <row r="662" spans="1:16" x14ac:dyDescent="0.3">
      <c r="A662">
        <v>74413</v>
      </c>
      <c r="B662" s="2">
        <v>0</v>
      </c>
      <c r="C662" s="2">
        <v>0</v>
      </c>
      <c r="D662" s="2">
        <v>0</v>
      </c>
      <c r="E662" s="2">
        <v>0</v>
      </c>
      <c r="F662" s="2">
        <v>1648.84</v>
      </c>
      <c r="G662" s="2">
        <v>3524.12</v>
      </c>
      <c r="H662" s="2">
        <v>33.82</v>
      </c>
      <c r="I662" s="2">
        <v>33.82</v>
      </c>
      <c r="J662" s="100">
        <f t="shared" si="10"/>
        <v>3591.7599999999993</v>
      </c>
      <c r="K662" s="2"/>
      <c r="L662" s="3"/>
      <c r="M662" s="108"/>
      <c r="N662" s="108"/>
      <c r="O662" s="2">
        <v>0</v>
      </c>
      <c r="P662" s="3"/>
    </row>
    <row r="663" spans="1:16" x14ac:dyDescent="0.3">
      <c r="A663">
        <v>74414</v>
      </c>
      <c r="B663" s="2">
        <v>0</v>
      </c>
      <c r="C663" s="2">
        <v>0</v>
      </c>
      <c r="D663" s="2">
        <v>0</v>
      </c>
      <c r="E663" s="2">
        <v>0</v>
      </c>
      <c r="F663" s="2">
        <v>0</v>
      </c>
      <c r="G663" s="2">
        <v>0</v>
      </c>
      <c r="H663" s="2">
        <v>0</v>
      </c>
      <c r="I663" s="2">
        <v>0</v>
      </c>
      <c r="J663" s="100">
        <f t="shared" si="10"/>
        <v>0</v>
      </c>
      <c r="K663" s="2"/>
      <c r="L663" s="3"/>
      <c r="M663" s="108"/>
      <c r="N663" s="108"/>
      <c r="O663" s="2">
        <v>0</v>
      </c>
      <c r="P663" s="3"/>
    </row>
    <row r="664" spans="1:16" x14ac:dyDescent="0.3">
      <c r="A664">
        <v>74501</v>
      </c>
      <c r="B664" s="2">
        <v>341425.41</v>
      </c>
      <c r="C664" s="2">
        <v>691856.3</v>
      </c>
      <c r="D664" s="2">
        <v>7003.65</v>
      </c>
      <c r="E664" s="2">
        <v>7003.65</v>
      </c>
      <c r="F664" s="2">
        <v>48341.88</v>
      </c>
      <c r="G664" s="2">
        <v>103327.6</v>
      </c>
      <c r="H664" s="2">
        <v>991.64</v>
      </c>
      <c r="I664" s="2">
        <v>991.64</v>
      </c>
      <c r="J664" s="100">
        <f t="shared" si="10"/>
        <v>811174.4800000001</v>
      </c>
      <c r="K664" s="2"/>
      <c r="L664" s="3"/>
      <c r="M664" s="108"/>
      <c r="N664" s="108"/>
      <c r="O664" s="2">
        <v>37917.56</v>
      </c>
      <c r="P664" s="3"/>
    </row>
    <row r="665" spans="1:16" x14ac:dyDescent="0.3">
      <c r="A665">
        <v>74504</v>
      </c>
      <c r="B665" s="2">
        <v>86107.35</v>
      </c>
      <c r="C665" s="2">
        <v>174084.22</v>
      </c>
      <c r="D665" s="2">
        <v>1766.29</v>
      </c>
      <c r="E665" s="2">
        <v>1766.29</v>
      </c>
      <c r="F665" s="2">
        <v>13006.14</v>
      </c>
      <c r="G665" s="2">
        <v>27799.86</v>
      </c>
      <c r="H665" s="2">
        <v>266.79000000000002</v>
      </c>
      <c r="I665" s="2">
        <v>266.79000000000002</v>
      </c>
      <c r="J665" s="100">
        <f t="shared" si="10"/>
        <v>205950.24</v>
      </c>
      <c r="K665" s="2"/>
      <c r="L665" s="3"/>
      <c r="M665" s="108"/>
      <c r="N665" s="108"/>
      <c r="O665" s="2">
        <v>9747.41</v>
      </c>
      <c r="P665" s="3"/>
    </row>
    <row r="666" spans="1:16" x14ac:dyDescent="0.3">
      <c r="A666">
        <v>74506</v>
      </c>
      <c r="B666" s="2">
        <v>0</v>
      </c>
      <c r="C666" s="2">
        <v>0</v>
      </c>
      <c r="D666" s="2">
        <v>0</v>
      </c>
      <c r="E666" s="2">
        <v>0</v>
      </c>
      <c r="F666" s="2">
        <v>0</v>
      </c>
      <c r="G666" s="2">
        <v>0</v>
      </c>
      <c r="H666" s="2">
        <v>0</v>
      </c>
      <c r="I666" s="2">
        <v>0</v>
      </c>
      <c r="J666" s="100">
        <f t="shared" si="10"/>
        <v>0</v>
      </c>
      <c r="K666" s="2"/>
      <c r="L666" s="3"/>
      <c r="M666" s="108"/>
      <c r="N666" s="108"/>
      <c r="O666" s="2">
        <v>41.39</v>
      </c>
      <c r="P666" s="3"/>
    </row>
    <row r="667" spans="1:16" x14ac:dyDescent="0.3">
      <c r="A667">
        <v>74508</v>
      </c>
      <c r="B667" s="2">
        <v>0</v>
      </c>
      <c r="C667" s="2">
        <v>0</v>
      </c>
      <c r="D667" s="2">
        <v>0</v>
      </c>
      <c r="E667" s="2">
        <v>0</v>
      </c>
      <c r="F667" s="2">
        <v>0</v>
      </c>
      <c r="G667" s="2">
        <v>0</v>
      </c>
      <c r="H667" s="2">
        <v>0</v>
      </c>
      <c r="I667" s="2">
        <v>0</v>
      </c>
      <c r="J667" s="100">
        <f t="shared" si="10"/>
        <v>0</v>
      </c>
      <c r="K667" s="2"/>
      <c r="L667" s="3"/>
      <c r="M667" s="108"/>
      <c r="N667" s="108"/>
      <c r="O667" s="2">
        <v>0</v>
      </c>
      <c r="P667" s="3"/>
    </row>
    <row r="668" spans="1:16" x14ac:dyDescent="0.3">
      <c r="A668">
        <v>74509</v>
      </c>
      <c r="B668" s="2">
        <v>24140.36</v>
      </c>
      <c r="C668" s="2">
        <v>50154.91</v>
      </c>
      <c r="D668" s="2">
        <v>495.17</v>
      </c>
      <c r="E668" s="2">
        <v>495.17</v>
      </c>
      <c r="F668" s="2">
        <v>0</v>
      </c>
      <c r="G668" s="2">
        <v>0</v>
      </c>
      <c r="H668" s="2">
        <v>0</v>
      </c>
      <c r="I668" s="2">
        <v>0</v>
      </c>
      <c r="J668" s="100">
        <f t="shared" si="10"/>
        <v>51145.25</v>
      </c>
      <c r="K668" s="2"/>
      <c r="L668" s="3"/>
      <c r="M668" s="108"/>
      <c r="N668" s="108"/>
      <c r="O668" s="2">
        <v>1442.48</v>
      </c>
      <c r="P668" s="3"/>
    </row>
    <row r="669" spans="1:16" x14ac:dyDescent="0.3">
      <c r="A669">
        <v>74510</v>
      </c>
      <c r="B669" s="2">
        <v>4785.1000000000004</v>
      </c>
      <c r="C669" s="2">
        <v>9867.23</v>
      </c>
      <c r="D669" s="2">
        <v>98.18</v>
      </c>
      <c r="E669" s="2">
        <v>98.18</v>
      </c>
      <c r="F669" s="2">
        <v>0</v>
      </c>
      <c r="G669" s="2">
        <v>0</v>
      </c>
      <c r="H669" s="2">
        <v>0</v>
      </c>
      <c r="I669" s="2">
        <v>0</v>
      </c>
      <c r="J669" s="100">
        <f t="shared" si="10"/>
        <v>10063.59</v>
      </c>
      <c r="K669" s="2"/>
      <c r="L669" s="3"/>
      <c r="M669" s="108"/>
      <c r="N669" s="108"/>
      <c r="O669" s="2">
        <v>362.64</v>
      </c>
      <c r="P669" s="3"/>
    </row>
    <row r="670" spans="1:16" x14ac:dyDescent="0.3">
      <c r="A670">
        <v>74513</v>
      </c>
      <c r="B670" s="2">
        <v>0</v>
      </c>
      <c r="C670" s="2">
        <v>0</v>
      </c>
      <c r="D670" s="2">
        <v>0</v>
      </c>
      <c r="E670" s="2">
        <v>0</v>
      </c>
      <c r="F670" s="2">
        <v>0</v>
      </c>
      <c r="G670" s="2">
        <v>0</v>
      </c>
      <c r="H670" s="2">
        <v>0</v>
      </c>
      <c r="I670" s="2">
        <v>0</v>
      </c>
      <c r="J670" s="100">
        <f t="shared" si="10"/>
        <v>0</v>
      </c>
      <c r="K670" s="2"/>
      <c r="L670" s="3"/>
      <c r="M670" s="108"/>
      <c r="N670" s="108"/>
      <c r="O670" s="2">
        <v>0</v>
      </c>
      <c r="P670" s="3"/>
    </row>
    <row r="671" spans="1:16" x14ac:dyDescent="0.3">
      <c r="A671">
        <v>74601</v>
      </c>
      <c r="B671" s="2">
        <v>1797248.3</v>
      </c>
      <c r="C671" s="2">
        <v>3709086.47</v>
      </c>
      <c r="D671" s="2">
        <v>36866.92</v>
      </c>
      <c r="E671" s="2">
        <v>36866.92</v>
      </c>
      <c r="F671" s="2">
        <v>85651.87</v>
      </c>
      <c r="G671" s="2">
        <v>183075.46</v>
      </c>
      <c r="H671" s="2">
        <v>1756.96</v>
      </c>
      <c r="I671" s="2">
        <v>1756.96</v>
      </c>
      <c r="J671" s="100">
        <f t="shared" si="10"/>
        <v>3969409.69</v>
      </c>
      <c r="K671" s="2"/>
      <c r="L671" s="3"/>
      <c r="M671" s="108"/>
      <c r="N671" s="108"/>
      <c r="O671" s="2">
        <v>132413.25</v>
      </c>
      <c r="P671" s="3"/>
    </row>
    <row r="672" spans="1:16" x14ac:dyDescent="0.3">
      <c r="A672">
        <v>74602</v>
      </c>
      <c r="B672" s="2">
        <v>2559397.2999999998</v>
      </c>
      <c r="C672" s="2">
        <v>5291039.8</v>
      </c>
      <c r="D672" s="2">
        <v>52500.5</v>
      </c>
      <c r="E672" s="2">
        <v>52500.5</v>
      </c>
      <c r="F672" s="2">
        <v>224642.16</v>
      </c>
      <c r="G672" s="2">
        <v>480157.47</v>
      </c>
      <c r="H672" s="2">
        <v>4608.08</v>
      </c>
      <c r="I672" s="2">
        <v>4608.08</v>
      </c>
      <c r="J672" s="100">
        <f t="shared" si="10"/>
        <v>5885414.4299999997</v>
      </c>
      <c r="K672" s="2"/>
      <c r="L672" s="3"/>
      <c r="M672" s="108"/>
      <c r="N672" s="108"/>
      <c r="O672" s="2">
        <v>179510.52</v>
      </c>
      <c r="P672" s="3"/>
    </row>
    <row r="673" spans="1:16" x14ac:dyDescent="0.3">
      <c r="A673">
        <v>74604</v>
      </c>
      <c r="B673" s="2">
        <v>646673.92000000004</v>
      </c>
      <c r="C673" s="2">
        <v>1352654.72</v>
      </c>
      <c r="D673" s="2">
        <v>13265.13</v>
      </c>
      <c r="E673" s="2">
        <v>13265.13</v>
      </c>
      <c r="F673" s="2">
        <v>11934.9</v>
      </c>
      <c r="G673" s="2">
        <v>25509.98</v>
      </c>
      <c r="H673" s="2">
        <v>244.81</v>
      </c>
      <c r="I673" s="2">
        <v>244.81</v>
      </c>
      <c r="J673" s="100">
        <f t="shared" si="10"/>
        <v>1405184.5799999998</v>
      </c>
      <c r="K673" s="2"/>
      <c r="L673" s="3"/>
      <c r="M673" s="108"/>
      <c r="N673" s="108"/>
      <c r="O673" s="2">
        <v>29569.119999999999</v>
      </c>
      <c r="P673" s="3"/>
    </row>
    <row r="674" spans="1:16" x14ac:dyDescent="0.3">
      <c r="A674">
        <v>74605</v>
      </c>
      <c r="B674" s="2">
        <v>0</v>
      </c>
      <c r="C674" s="2">
        <v>0</v>
      </c>
      <c r="D674" s="2">
        <v>0</v>
      </c>
      <c r="E674" s="2">
        <v>0</v>
      </c>
      <c r="F674" s="2">
        <v>0</v>
      </c>
      <c r="G674" s="2">
        <v>0</v>
      </c>
      <c r="H674" s="2">
        <v>0</v>
      </c>
      <c r="I674" s="2">
        <v>0</v>
      </c>
      <c r="J674" s="100">
        <f t="shared" si="10"/>
        <v>0</v>
      </c>
      <c r="K674" s="2"/>
      <c r="L674" s="3"/>
      <c r="M674" s="108"/>
      <c r="N674" s="108"/>
      <c r="O674" s="2">
        <v>0</v>
      </c>
      <c r="P674" s="3"/>
    </row>
    <row r="675" spans="1:16" x14ac:dyDescent="0.3">
      <c r="A675">
        <v>74607</v>
      </c>
      <c r="B675" s="2">
        <v>143413.6</v>
      </c>
      <c r="C675" s="2">
        <v>297540.27</v>
      </c>
      <c r="D675" s="2">
        <v>2941.82</v>
      </c>
      <c r="E675" s="2">
        <v>0</v>
      </c>
      <c r="F675" s="2">
        <v>16770.66</v>
      </c>
      <c r="G675" s="2">
        <v>35846.11</v>
      </c>
      <c r="H675" s="2">
        <v>344.01</v>
      </c>
      <c r="I675" s="2">
        <v>0</v>
      </c>
      <c r="J675" s="100">
        <f t="shared" si="10"/>
        <v>336672.21</v>
      </c>
      <c r="K675" s="2"/>
      <c r="L675" s="3"/>
      <c r="M675" s="108"/>
      <c r="N675" s="108"/>
      <c r="O675" s="2">
        <v>8996.11</v>
      </c>
      <c r="P675" s="3"/>
    </row>
    <row r="676" spans="1:16" x14ac:dyDescent="0.3">
      <c r="A676">
        <v>74609</v>
      </c>
      <c r="B676" s="2">
        <v>282731.24</v>
      </c>
      <c r="C676" s="2">
        <v>583719.52</v>
      </c>
      <c r="D676" s="2">
        <v>5799.56</v>
      </c>
      <c r="E676" s="2">
        <v>5799.56</v>
      </c>
      <c r="F676" s="2">
        <v>9719.4</v>
      </c>
      <c r="G676" s="2">
        <v>20774.59</v>
      </c>
      <c r="H676" s="2">
        <v>199.37</v>
      </c>
      <c r="I676" s="2">
        <v>199.37</v>
      </c>
      <c r="J676" s="100">
        <f t="shared" si="10"/>
        <v>616491.97000000009</v>
      </c>
      <c r="K676" s="2"/>
      <c r="L676" s="3"/>
      <c r="M676" s="108"/>
      <c r="N676" s="108"/>
      <c r="O676" s="2">
        <v>20599.63</v>
      </c>
      <c r="P676" s="3"/>
    </row>
    <row r="677" spans="1:16" x14ac:dyDescent="0.3">
      <c r="A677">
        <v>74610</v>
      </c>
      <c r="B677" s="2">
        <v>0</v>
      </c>
      <c r="C677" s="2">
        <v>0</v>
      </c>
      <c r="D677" s="2">
        <v>0</v>
      </c>
      <c r="E677" s="2">
        <v>0</v>
      </c>
      <c r="F677" s="2">
        <v>0</v>
      </c>
      <c r="G677" s="2">
        <v>0</v>
      </c>
      <c r="H677" s="2">
        <v>0</v>
      </c>
      <c r="I677" s="2">
        <v>0</v>
      </c>
      <c r="J677" s="100">
        <f t="shared" si="10"/>
        <v>0</v>
      </c>
      <c r="K677" s="2"/>
      <c r="L677" s="3"/>
      <c r="M677" s="108"/>
      <c r="N677" s="108"/>
      <c r="O677" s="2">
        <v>0</v>
      </c>
      <c r="P677" s="3"/>
    </row>
    <row r="678" spans="1:16" x14ac:dyDescent="0.3">
      <c r="A678">
        <v>74611</v>
      </c>
      <c r="B678" s="2">
        <v>0</v>
      </c>
      <c r="C678" s="2">
        <v>0</v>
      </c>
      <c r="D678" s="2">
        <v>0</v>
      </c>
      <c r="E678" s="2">
        <v>0</v>
      </c>
      <c r="F678" s="2">
        <v>0</v>
      </c>
      <c r="G678" s="2">
        <v>0</v>
      </c>
      <c r="H678" s="2">
        <v>0</v>
      </c>
      <c r="I678" s="2">
        <v>0</v>
      </c>
      <c r="J678" s="100">
        <f t="shared" si="10"/>
        <v>0</v>
      </c>
      <c r="K678" s="2"/>
      <c r="L678" s="3"/>
      <c r="M678" s="108"/>
      <c r="N678" s="108"/>
      <c r="O678" s="2">
        <v>0</v>
      </c>
      <c r="P678" s="3"/>
    </row>
    <row r="679" spans="1:16" x14ac:dyDescent="0.3">
      <c r="A679">
        <v>74612</v>
      </c>
      <c r="B679" s="2">
        <v>0</v>
      </c>
      <c r="C679" s="2">
        <v>0</v>
      </c>
      <c r="D679" s="2">
        <v>0</v>
      </c>
      <c r="E679" s="2">
        <v>0</v>
      </c>
      <c r="F679" s="2">
        <v>0</v>
      </c>
      <c r="G679" s="2">
        <v>0</v>
      </c>
      <c r="H679" s="2">
        <v>0</v>
      </c>
      <c r="I679" s="2">
        <v>0</v>
      </c>
      <c r="J679" s="100">
        <f t="shared" si="10"/>
        <v>0</v>
      </c>
      <c r="K679" s="2"/>
      <c r="L679" s="3"/>
      <c r="M679" s="108"/>
      <c r="N679" s="108"/>
      <c r="O679" s="2">
        <v>0</v>
      </c>
      <c r="P679" s="3"/>
    </row>
    <row r="680" spans="1:16" x14ac:dyDescent="0.3">
      <c r="A680">
        <v>74613</v>
      </c>
      <c r="B680" s="2">
        <v>313141.12</v>
      </c>
      <c r="C680" s="2">
        <v>652772.23</v>
      </c>
      <c r="D680" s="2">
        <v>0</v>
      </c>
      <c r="E680" s="2">
        <v>0</v>
      </c>
      <c r="F680" s="2">
        <v>0</v>
      </c>
      <c r="G680" s="2">
        <v>0</v>
      </c>
      <c r="H680" s="2">
        <v>0</v>
      </c>
      <c r="I680" s="2">
        <v>0</v>
      </c>
      <c r="J680" s="100">
        <f t="shared" si="10"/>
        <v>652772.23</v>
      </c>
      <c r="K680" s="2"/>
      <c r="L680" s="3"/>
      <c r="M680" s="108"/>
      <c r="N680" s="108"/>
      <c r="O680" s="2">
        <v>16547.13</v>
      </c>
      <c r="P680" s="3"/>
    </row>
    <row r="681" spans="1:16" x14ac:dyDescent="0.3">
      <c r="A681">
        <v>74616</v>
      </c>
      <c r="B681" s="2">
        <v>0</v>
      </c>
      <c r="C681" s="2">
        <v>0</v>
      </c>
      <c r="D681" s="2">
        <v>0</v>
      </c>
      <c r="E681" s="2">
        <v>0</v>
      </c>
      <c r="F681" s="2">
        <v>0</v>
      </c>
      <c r="G681" s="2">
        <v>0</v>
      </c>
      <c r="H681" s="2">
        <v>0</v>
      </c>
      <c r="I681" s="2">
        <v>0</v>
      </c>
      <c r="J681" s="100">
        <f t="shared" si="10"/>
        <v>0</v>
      </c>
      <c r="K681" s="2"/>
      <c r="L681" s="3"/>
      <c r="M681" s="108"/>
      <c r="N681" s="108"/>
      <c r="O681" s="2">
        <v>0</v>
      </c>
      <c r="P681" s="3"/>
    </row>
    <row r="682" spans="1:16" x14ac:dyDescent="0.3">
      <c r="A682">
        <v>74618</v>
      </c>
      <c r="B682" s="2">
        <v>0</v>
      </c>
      <c r="C682" s="2">
        <v>0</v>
      </c>
      <c r="D682" s="2">
        <v>0</v>
      </c>
      <c r="E682" s="2">
        <v>0</v>
      </c>
      <c r="F682" s="2">
        <v>0</v>
      </c>
      <c r="G682" s="2">
        <v>0</v>
      </c>
      <c r="H682" s="2">
        <v>0</v>
      </c>
      <c r="I682" s="2">
        <v>0</v>
      </c>
      <c r="J682" s="100">
        <f t="shared" si="10"/>
        <v>0</v>
      </c>
      <c r="K682" s="2"/>
      <c r="L682" s="3"/>
      <c r="M682" s="108"/>
      <c r="N682" s="108"/>
      <c r="O682" s="2">
        <v>0</v>
      </c>
      <c r="P682" s="3"/>
    </row>
    <row r="683" spans="1:16" x14ac:dyDescent="0.3">
      <c r="A683">
        <v>74619</v>
      </c>
      <c r="B683" s="2">
        <v>0</v>
      </c>
      <c r="C683" s="2">
        <v>0</v>
      </c>
      <c r="D683" s="2">
        <v>0</v>
      </c>
      <c r="E683" s="2">
        <v>0</v>
      </c>
      <c r="F683" s="2">
        <v>0</v>
      </c>
      <c r="G683" s="2">
        <v>0</v>
      </c>
      <c r="H683" s="2">
        <v>0</v>
      </c>
      <c r="I683" s="2">
        <v>0</v>
      </c>
      <c r="J683" s="100">
        <f t="shared" si="10"/>
        <v>0</v>
      </c>
      <c r="K683" s="2"/>
      <c r="L683" s="3"/>
      <c r="M683" s="108"/>
      <c r="N683" s="108"/>
      <c r="O683" s="2">
        <v>0</v>
      </c>
      <c r="P683" s="3"/>
    </row>
    <row r="684" spans="1:16" x14ac:dyDescent="0.3">
      <c r="A684">
        <v>74620</v>
      </c>
      <c r="B684" s="2">
        <v>0</v>
      </c>
      <c r="C684" s="2">
        <v>0</v>
      </c>
      <c r="D684" s="2">
        <v>0</v>
      </c>
      <c r="E684" s="2">
        <v>0</v>
      </c>
      <c r="F684" s="2">
        <v>0</v>
      </c>
      <c r="G684" s="2">
        <v>0</v>
      </c>
      <c r="H684" s="2">
        <v>0</v>
      </c>
      <c r="I684" s="2">
        <v>0</v>
      </c>
      <c r="J684" s="100">
        <f t="shared" si="10"/>
        <v>0</v>
      </c>
      <c r="K684" s="2"/>
      <c r="L684" s="3"/>
      <c r="M684" s="108"/>
      <c r="N684" s="108"/>
      <c r="O684" s="2">
        <v>171.75</v>
      </c>
      <c r="P684" s="3"/>
    </row>
    <row r="685" spans="1:16" x14ac:dyDescent="0.3">
      <c r="A685">
        <v>74621</v>
      </c>
      <c r="B685" s="2">
        <v>0</v>
      </c>
      <c r="C685" s="2">
        <v>0</v>
      </c>
      <c r="D685" s="2">
        <v>0</v>
      </c>
      <c r="E685" s="2">
        <v>0</v>
      </c>
      <c r="F685" s="2">
        <v>0</v>
      </c>
      <c r="G685" s="2">
        <v>0</v>
      </c>
      <c r="H685" s="2">
        <v>0</v>
      </c>
      <c r="I685" s="2">
        <v>0</v>
      </c>
      <c r="J685" s="100">
        <f t="shared" si="10"/>
        <v>0</v>
      </c>
      <c r="K685" s="2"/>
      <c r="L685" s="3"/>
      <c r="M685" s="108"/>
      <c r="N685" s="108"/>
      <c r="O685" s="2">
        <v>0</v>
      </c>
      <c r="P685" s="3"/>
    </row>
    <row r="686" spans="1:16" x14ac:dyDescent="0.3">
      <c r="A686">
        <v>74626</v>
      </c>
      <c r="B686" s="2">
        <v>0</v>
      </c>
      <c r="C686" s="2">
        <v>0</v>
      </c>
      <c r="D686" s="2">
        <v>0</v>
      </c>
      <c r="E686" s="2">
        <v>0</v>
      </c>
      <c r="F686" s="2">
        <v>0</v>
      </c>
      <c r="G686" s="2">
        <v>0</v>
      </c>
      <c r="H686" s="2">
        <v>0</v>
      </c>
      <c r="I686" s="2">
        <v>0</v>
      </c>
      <c r="J686" s="100">
        <f t="shared" si="10"/>
        <v>0</v>
      </c>
      <c r="K686" s="2"/>
      <c r="L686" s="3"/>
      <c r="M686" s="108"/>
      <c r="N686" s="108"/>
      <c r="O686" s="2">
        <v>0</v>
      </c>
      <c r="P686" s="3"/>
    </row>
    <row r="687" spans="1:16" x14ac:dyDescent="0.3">
      <c r="A687">
        <v>75001</v>
      </c>
      <c r="B687" s="2">
        <v>0</v>
      </c>
      <c r="C687" s="2">
        <v>0</v>
      </c>
      <c r="D687" s="2">
        <v>0</v>
      </c>
      <c r="E687" s="2">
        <v>0</v>
      </c>
      <c r="F687" s="2">
        <v>0</v>
      </c>
      <c r="G687" s="2">
        <v>0</v>
      </c>
      <c r="H687" s="2">
        <v>0</v>
      </c>
      <c r="I687" s="2">
        <v>0</v>
      </c>
      <c r="J687" s="100">
        <f t="shared" si="10"/>
        <v>0</v>
      </c>
      <c r="K687" s="2"/>
      <c r="L687" s="3"/>
      <c r="M687" s="108"/>
      <c r="N687" s="108"/>
      <c r="O687" s="2">
        <v>0</v>
      </c>
      <c r="P687" s="3"/>
    </row>
    <row r="688" spans="1:16" x14ac:dyDescent="0.3">
      <c r="A688">
        <v>75002</v>
      </c>
      <c r="B688" s="2">
        <v>0</v>
      </c>
      <c r="C688" s="2">
        <v>0</v>
      </c>
      <c r="D688" s="2">
        <v>0</v>
      </c>
      <c r="E688" s="2">
        <v>0</v>
      </c>
      <c r="F688" s="2">
        <v>0</v>
      </c>
      <c r="G688" s="2">
        <v>0</v>
      </c>
      <c r="H688" s="2">
        <v>0</v>
      </c>
      <c r="I688" s="2">
        <v>0</v>
      </c>
      <c r="J688" s="100">
        <f t="shared" si="10"/>
        <v>0</v>
      </c>
      <c r="K688" s="2"/>
      <c r="L688" s="3"/>
      <c r="M688" s="108"/>
      <c r="N688" s="108"/>
      <c r="O688" s="2">
        <v>0</v>
      </c>
      <c r="P688" s="3"/>
    </row>
    <row r="689" spans="1:16" x14ac:dyDescent="0.3">
      <c r="A689">
        <v>75003</v>
      </c>
      <c r="B689" s="2">
        <v>0</v>
      </c>
      <c r="C689" s="2">
        <v>0</v>
      </c>
      <c r="D689" s="2">
        <v>0</v>
      </c>
      <c r="E689" s="2">
        <v>0</v>
      </c>
      <c r="F689" s="2">
        <v>0</v>
      </c>
      <c r="G689" s="2">
        <v>0</v>
      </c>
      <c r="H689" s="2">
        <v>0</v>
      </c>
      <c r="I689" s="2">
        <v>0</v>
      </c>
      <c r="J689" s="100">
        <f t="shared" si="10"/>
        <v>0</v>
      </c>
      <c r="K689" s="2"/>
      <c r="L689" s="3"/>
      <c r="M689" s="108"/>
      <c r="N689" s="108"/>
      <c r="O689" s="2">
        <v>0</v>
      </c>
      <c r="P689" s="3"/>
    </row>
    <row r="690" spans="1:16" x14ac:dyDescent="0.3">
      <c r="A690">
        <v>75005</v>
      </c>
      <c r="B690" s="2">
        <v>0</v>
      </c>
      <c r="C690" s="2">
        <v>0</v>
      </c>
      <c r="D690" s="2">
        <v>0</v>
      </c>
      <c r="E690" s="2">
        <v>0</v>
      </c>
      <c r="F690" s="2">
        <v>0</v>
      </c>
      <c r="G690" s="2">
        <v>0</v>
      </c>
      <c r="H690" s="2">
        <v>0</v>
      </c>
      <c r="I690" s="2">
        <v>0</v>
      </c>
      <c r="J690" s="100">
        <f t="shared" si="10"/>
        <v>0</v>
      </c>
      <c r="K690" s="2"/>
      <c r="L690" s="3"/>
      <c r="M690" s="108"/>
      <c r="N690" s="108"/>
      <c r="O690" s="2">
        <v>0</v>
      </c>
      <c r="P690" s="3"/>
    </row>
    <row r="691" spans="1:16" x14ac:dyDescent="0.3">
      <c r="A691">
        <v>75007</v>
      </c>
      <c r="B691" s="2">
        <v>0</v>
      </c>
      <c r="C691" s="2">
        <v>0</v>
      </c>
      <c r="D691" s="2">
        <v>0</v>
      </c>
      <c r="E691" s="2">
        <v>0</v>
      </c>
      <c r="F691" s="2">
        <v>0</v>
      </c>
      <c r="G691" s="2">
        <v>0</v>
      </c>
      <c r="H691" s="2">
        <v>0</v>
      </c>
      <c r="I691" s="2">
        <v>0</v>
      </c>
      <c r="J691" s="100">
        <f t="shared" si="10"/>
        <v>0</v>
      </c>
      <c r="K691" s="2"/>
      <c r="L691" s="3"/>
      <c r="M691" s="108"/>
      <c r="N691" s="108"/>
      <c r="O691" s="2">
        <v>0</v>
      </c>
      <c r="P691" s="3"/>
    </row>
    <row r="692" spans="1:16" x14ac:dyDescent="0.3">
      <c r="A692">
        <v>75011</v>
      </c>
      <c r="B692" s="2">
        <v>0</v>
      </c>
      <c r="C692" s="2">
        <v>0</v>
      </c>
      <c r="D692" s="2">
        <v>0</v>
      </c>
      <c r="E692" s="2">
        <v>0</v>
      </c>
      <c r="F692" s="2">
        <v>0</v>
      </c>
      <c r="G692" s="2">
        <v>0</v>
      </c>
      <c r="H692" s="2">
        <v>0</v>
      </c>
      <c r="I692" s="2">
        <v>0</v>
      </c>
      <c r="J692" s="100">
        <f t="shared" si="10"/>
        <v>0</v>
      </c>
      <c r="K692" s="2"/>
      <c r="L692" s="3"/>
      <c r="M692" s="108"/>
      <c r="N692" s="108"/>
      <c r="O692" s="2">
        <v>0</v>
      </c>
      <c r="P692" s="3"/>
    </row>
    <row r="693" spans="1:16" x14ac:dyDescent="0.3">
      <c r="A693">
        <v>75014</v>
      </c>
      <c r="B693" s="2">
        <v>0</v>
      </c>
      <c r="C693" s="2">
        <v>0</v>
      </c>
      <c r="D693" s="2">
        <v>0</v>
      </c>
      <c r="E693" s="2">
        <v>0</v>
      </c>
      <c r="F693" s="2">
        <v>0</v>
      </c>
      <c r="G693" s="2">
        <v>0</v>
      </c>
      <c r="H693" s="2">
        <v>0</v>
      </c>
      <c r="I693" s="2">
        <v>0</v>
      </c>
      <c r="J693" s="100">
        <f t="shared" si="10"/>
        <v>0</v>
      </c>
      <c r="K693" s="2"/>
      <c r="L693" s="3"/>
      <c r="M693" s="108"/>
      <c r="N693" s="108"/>
      <c r="O693" s="2">
        <v>0</v>
      </c>
      <c r="P693" s="3"/>
    </row>
    <row r="694" spans="1:16" x14ac:dyDescent="0.3">
      <c r="A694">
        <v>75015</v>
      </c>
      <c r="B694" s="2">
        <v>0</v>
      </c>
      <c r="C694" s="2">
        <v>0</v>
      </c>
      <c r="D694" s="2">
        <v>0</v>
      </c>
      <c r="E694" s="2">
        <v>0</v>
      </c>
      <c r="F694" s="2">
        <v>4235.2</v>
      </c>
      <c r="G694" s="2">
        <v>9052.5400000000009</v>
      </c>
      <c r="H694" s="2">
        <v>86.87</v>
      </c>
      <c r="I694" s="2">
        <v>86.87</v>
      </c>
      <c r="J694" s="100">
        <f t="shared" si="10"/>
        <v>9226.2800000000025</v>
      </c>
      <c r="K694" s="2"/>
      <c r="L694" s="3"/>
      <c r="M694" s="108"/>
      <c r="N694" s="108"/>
      <c r="O694" s="2">
        <v>0</v>
      </c>
      <c r="P694" s="3"/>
    </row>
    <row r="695" spans="1:16" x14ac:dyDescent="0.3">
      <c r="A695">
        <v>75016</v>
      </c>
      <c r="B695" s="2">
        <v>0</v>
      </c>
      <c r="C695" s="2">
        <v>0</v>
      </c>
      <c r="D695" s="2">
        <v>0</v>
      </c>
      <c r="E695" s="2">
        <v>0</v>
      </c>
      <c r="F695" s="2">
        <v>0</v>
      </c>
      <c r="G695" s="2">
        <v>0</v>
      </c>
      <c r="H695" s="2">
        <v>0</v>
      </c>
      <c r="I695" s="2">
        <v>0</v>
      </c>
      <c r="J695" s="100">
        <f t="shared" si="10"/>
        <v>0</v>
      </c>
      <c r="K695" s="2"/>
      <c r="L695" s="3"/>
      <c r="M695" s="108"/>
      <c r="N695" s="108"/>
      <c r="O695" s="2">
        <v>0</v>
      </c>
      <c r="P695" s="3"/>
    </row>
    <row r="696" spans="1:16" x14ac:dyDescent="0.3">
      <c r="A696">
        <v>75018</v>
      </c>
      <c r="B696" s="2">
        <v>0</v>
      </c>
      <c r="C696" s="2">
        <v>0</v>
      </c>
      <c r="D696" s="2">
        <v>0</v>
      </c>
      <c r="E696" s="2">
        <v>0</v>
      </c>
      <c r="F696" s="2">
        <v>0</v>
      </c>
      <c r="G696" s="2">
        <v>0</v>
      </c>
      <c r="H696" s="2">
        <v>0</v>
      </c>
      <c r="I696" s="2">
        <v>0</v>
      </c>
      <c r="J696" s="100">
        <f t="shared" si="10"/>
        <v>0</v>
      </c>
      <c r="K696" s="2"/>
      <c r="L696" s="3"/>
      <c r="M696" s="108"/>
      <c r="N696" s="108"/>
      <c r="O696" s="2">
        <v>0</v>
      </c>
      <c r="P696" s="3"/>
    </row>
    <row r="697" spans="1:16" x14ac:dyDescent="0.3">
      <c r="A697">
        <v>75021</v>
      </c>
      <c r="B697" s="2">
        <v>0</v>
      </c>
      <c r="C697" s="2">
        <v>0</v>
      </c>
      <c r="D697" s="2">
        <v>0</v>
      </c>
      <c r="E697" s="2">
        <v>0</v>
      </c>
      <c r="F697" s="2">
        <v>0</v>
      </c>
      <c r="G697" s="2">
        <v>0</v>
      </c>
      <c r="H697" s="2">
        <v>0</v>
      </c>
      <c r="I697" s="2">
        <v>0</v>
      </c>
      <c r="J697" s="100">
        <f t="shared" si="10"/>
        <v>0</v>
      </c>
      <c r="K697" s="2"/>
      <c r="L697" s="3"/>
      <c r="M697" s="108"/>
      <c r="N697" s="108"/>
      <c r="O697" s="2">
        <v>0</v>
      </c>
      <c r="P697" s="3"/>
    </row>
    <row r="698" spans="1:16" x14ac:dyDescent="0.3">
      <c r="A698">
        <v>75022</v>
      </c>
      <c r="B698" s="2">
        <v>0</v>
      </c>
      <c r="C698" s="2">
        <v>0</v>
      </c>
      <c r="D698" s="2">
        <v>0</v>
      </c>
      <c r="E698" s="2">
        <v>0</v>
      </c>
      <c r="F698" s="2">
        <v>0</v>
      </c>
      <c r="G698" s="2">
        <v>0</v>
      </c>
      <c r="H698" s="2">
        <v>0</v>
      </c>
      <c r="I698" s="2">
        <v>0</v>
      </c>
      <c r="J698" s="100">
        <f t="shared" si="10"/>
        <v>0</v>
      </c>
      <c r="K698" s="2"/>
      <c r="L698" s="3"/>
      <c r="M698" s="108"/>
      <c r="N698" s="108"/>
      <c r="O698" s="2">
        <v>0</v>
      </c>
      <c r="P698" s="3"/>
    </row>
    <row r="699" spans="1:16" x14ac:dyDescent="0.3">
      <c r="A699">
        <v>75025</v>
      </c>
      <c r="B699" s="2">
        <v>0</v>
      </c>
      <c r="C699" s="2">
        <v>0</v>
      </c>
      <c r="D699" s="2">
        <v>0</v>
      </c>
      <c r="E699" s="2">
        <v>0</v>
      </c>
      <c r="F699" s="2">
        <v>0</v>
      </c>
      <c r="G699" s="2">
        <v>0</v>
      </c>
      <c r="H699" s="2">
        <v>0</v>
      </c>
      <c r="I699" s="2">
        <v>0</v>
      </c>
      <c r="J699" s="100">
        <f t="shared" si="10"/>
        <v>0</v>
      </c>
      <c r="K699" s="2"/>
      <c r="L699" s="3"/>
      <c r="M699" s="108"/>
      <c r="N699" s="108"/>
      <c r="O699" s="2">
        <v>0</v>
      </c>
      <c r="P699" s="3"/>
    </row>
    <row r="700" spans="1:16" x14ac:dyDescent="0.3">
      <c r="A700">
        <v>75026</v>
      </c>
      <c r="B700" s="2">
        <v>0</v>
      </c>
      <c r="C700" s="2">
        <v>0</v>
      </c>
      <c r="D700" s="2">
        <v>0</v>
      </c>
      <c r="E700" s="2">
        <v>0</v>
      </c>
      <c r="F700" s="2">
        <v>0</v>
      </c>
      <c r="G700" s="2">
        <v>0</v>
      </c>
      <c r="H700" s="2">
        <v>0</v>
      </c>
      <c r="I700" s="2">
        <v>0</v>
      </c>
      <c r="J700" s="100">
        <f t="shared" si="10"/>
        <v>0</v>
      </c>
      <c r="K700" s="2"/>
      <c r="L700" s="3"/>
      <c r="M700" s="108"/>
      <c r="N700" s="108"/>
      <c r="O700" s="2">
        <v>0</v>
      </c>
      <c r="P700" s="3"/>
    </row>
    <row r="701" spans="1:16" x14ac:dyDescent="0.3">
      <c r="A701">
        <v>80101</v>
      </c>
      <c r="B701" s="2">
        <v>0</v>
      </c>
      <c r="C701" s="2">
        <v>-223.88</v>
      </c>
      <c r="D701" s="2">
        <v>0</v>
      </c>
      <c r="E701" s="2">
        <v>0</v>
      </c>
      <c r="F701" s="2">
        <v>5221.99</v>
      </c>
      <c r="G701" s="2">
        <v>11161.65</v>
      </c>
      <c r="H701" s="2">
        <v>107.13</v>
      </c>
      <c r="I701" s="2">
        <v>107.13</v>
      </c>
      <c r="J701" s="100">
        <f t="shared" si="10"/>
        <v>11152.029999999997</v>
      </c>
      <c r="K701" s="2"/>
      <c r="L701" s="3"/>
      <c r="M701" s="108"/>
      <c r="N701" s="108"/>
      <c r="O701" s="2">
        <v>223.88</v>
      </c>
      <c r="P701" s="3"/>
    </row>
    <row r="702" spans="1:16" x14ac:dyDescent="0.3">
      <c r="A702">
        <v>80103</v>
      </c>
      <c r="B702" s="2">
        <v>0</v>
      </c>
      <c r="C702" s="2">
        <v>0</v>
      </c>
      <c r="D702" s="2">
        <v>0</v>
      </c>
      <c r="E702" s="2">
        <v>0</v>
      </c>
      <c r="F702" s="2">
        <v>0</v>
      </c>
      <c r="G702" s="2">
        <v>0</v>
      </c>
      <c r="H702" s="2">
        <v>0</v>
      </c>
      <c r="I702" s="2">
        <v>0</v>
      </c>
      <c r="J702" s="100">
        <f t="shared" si="10"/>
        <v>0</v>
      </c>
      <c r="K702" s="2"/>
      <c r="L702" s="3"/>
      <c r="M702" s="108"/>
      <c r="N702" s="108"/>
      <c r="O702" s="2">
        <v>0</v>
      </c>
      <c r="P702" s="3"/>
    </row>
    <row r="703" spans="1:16" x14ac:dyDescent="0.3">
      <c r="A703">
        <v>80201</v>
      </c>
      <c r="B703" s="2">
        <v>0</v>
      </c>
      <c r="C703" s="2">
        <v>-1121.76</v>
      </c>
      <c r="D703" s="2">
        <v>0</v>
      </c>
      <c r="E703" s="2">
        <v>0</v>
      </c>
      <c r="F703" s="2">
        <v>20425.75</v>
      </c>
      <c r="G703" s="2">
        <v>43659.25</v>
      </c>
      <c r="H703" s="2">
        <v>419.03</v>
      </c>
      <c r="I703" s="2">
        <v>419.03</v>
      </c>
      <c r="J703" s="100">
        <f t="shared" si="10"/>
        <v>43375.55</v>
      </c>
      <c r="K703" s="2"/>
      <c r="L703" s="3"/>
      <c r="M703" s="108"/>
      <c r="N703" s="108"/>
      <c r="O703" s="2">
        <v>1121.76</v>
      </c>
      <c r="P703" s="3"/>
    </row>
    <row r="704" spans="1:16" x14ac:dyDescent="0.3">
      <c r="A704">
        <v>80202</v>
      </c>
      <c r="B704" s="2">
        <v>0</v>
      </c>
      <c r="C704" s="2">
        <v>0</v>
      </c>
      <c r="D704" s="2">
        <v>0</v>
      </c>
      <c r="E704" s="2">
        <v>0</v>
      </c>
      <c r="F704" s="2">
        <v>0</v>
      </c>
      <c r="G704" s="2">
        <v>0</v>
      </c>
      <c r="H704" s="2">
        <v>0</v>
      </c>
      <c r="I704" s="2">
        <v>0</v>
      </c>
      <c r="J704" s="100">
        <f t="shared" si="10"/>
        <v>0</v>
      </c>
      <c r="K704" s="2"/>
      <c r="L704" s="3"/>
      <c r="M704" s="108"/>
      <c r="N704" s="108"/>
      <c r="O704" s="2">
        <v>0</v>
      </c>
      <c r="P704" s="3"/>
    </row>
    <row r="705" spans="1:16" x14ac:dyDescent="0.3">
      <c r="A705">
        <v>80302</v>
      </c>
      <c r="B705" s="2">
        <v>0</v>
      </c>
      <c r="C705" s="2">
        <v>0</v>
      </c>
      <c r="D705" s="2">
        <v>0</v>
      </c>
      <c r="E705" s="2">
        <v>0</v>
      </c>
      <c r="F705" s="2">
        <v>0</v>
      </c>
      <c r="G705" s="2">
        <v>0</v>
      </c>
      <c r="H705" s="2">
        <v>0</v>
      </c>
      <c r="I705" s="2">
        <v>0</v>
      </c>
      <c r="J705" s="100">
        <f t="shared" si="10"/>
        <v>0</v>
      </c>
      <c r="K705" s="2"/>
      <c r="L705" s="3"/>
      <c r="M705" s="108"/>
      <c r="N705" s="108"/>
      <c r="O705" s="2">
        <v>0</v>
      </c>
      <c r="P705" s="3"/>
    </row>
    <row r="706" spans="1:16" x14ac:dyDescent="0.3">
      <c r="A706">
        <v>80401</v>
      </c>
      <c r="B706" s="2">
        <v>0</v>
      </c>
      <c r="C706" s="2">
        <v>-401.86</v>
      </c>
      <c r="D706" s="2">
        <v>0</v>
      </c>
      <c r="E706" s="2">
        <v>0</v>
      </c>
      <c r="F706" s="2">
        <v>5034.21</v>
      </c>
      <c r="G706" s="2">
        <v>10760.31</v>
      </c>
      <c r="H706" s="2">
        <v>103.28</v>
      </c>
      <c r="I706" s="2">
        <v>103.28</v>
      </c>
      <c r="J706" s="100">
        <f t="shared" si="10"/>
        <v>10565.010000000002</v>
      </c>
      <c r="K706" s="2"/>
      <c r="L706" s="3"/>
      <c r="M706" s="108"/>
      <c r="N706" s="108"/>
      <c r="O706" s="2">
        <v>401.86</v>
      </c>
      <c r="P706" s="3"/>
    </row>
    <row r="707" spans="1:16" x14ac:dyDescent="0.3">
      <c r="A707">
        <v>80402</v>
      </c>
      <c r="B707" s="2">
        <v>0</v>
      </c>
      <c r="C707" s="2">
        <v>0</v>
      </c>
      <c r="D707" s="2">
        <v>0</v>
      </c>
      <c r="E707" s="2">
        <v>0</v>
      </c>
      <c r="F707" s="2">
        <v>0</v>
      </c>
      <c r="G707" s="2">
        <v>0</v>
      </c>
      <c r="H707" s="2">
        <v>0</v>
      </c>
      <c r="I707" s="2">
        <v>0</v>
      </c>
      <c r="J707" s="100">
        <f t="shared" si="10"/>
        <v>0</v>
      </c>
      <c r="K707" s="2"/>
      <c r="L707" s="3"/>
      <c r="M707" s="108"/>
      <c r="N707" s="108"/>
      <c r="O707" s="2">
        <v>142.85</v>
      </c>
      <c r="P707" s="3"/>
    </row>
    <row r="708" spans="1:16" x14ac:dyDescent="0.3">
      <c r="A708">
        <v>80403</v>
      </c>
      <c r="B708" s="2">
        <v>0</v>
      </c>
      <c r="C708" s="2">
        <v>0</v>
      </c>
      <c r="D708" s="2">
        <v>0</v>
      </c>
      <c r="E708" s="2">
        <v>0</v>
      </c>
      <c r="F708" s="2">
        <v>0</v>
      </c>
      <c r="G708" s="2">
        <v>0</v>
      </c>
      <c r="H708" s="2">
        <v>0</v>
      </c>
      <c r="I708" s="2">
        <v>0</v>
      </c>
      <c r="J708" s="100">
        <f t="shared" ref="J708:J771" si="11">SUM(C708:I708)-F708</f>
        <v>0</v>
      </c>
      <c r="K708" s="2"/>
      <c r="L708" s="3"/>
      <c r="M708" s="108"/>
      <c r="N708" s="108"/>
      <c r="O708" s="2">
        <v>0</v>
      </c>
      <c r="P708" s="3"/>
    </row>
    <row r="709" spans="1:16" x14ac:dyDescent="0.3">
      <c r="A709">
        <v>80404</v>
      </c>
      <c r="B709" s="2">
        <v>0</v>
      </c>
      <c r="C709" s="2">
        <v>0</v>
      </c>
      <c r="D709" s="2">
        <v>0</v>
      </c>
      <c r="E709" s="2">
        <v>0</v>
      </c>
      <c r="F709" s="2">
        <v>2787.29</v>
      </c>
      <c r="G709" s="2">
        <v>5957.62</v>
      </c>
      <c r="H709" s="2">
        <v>57.18</v>
      </c>
      <c r="I709" s="2">
        <v>57.18</v>
      </c>
      <c r="J709" s="100">
        <f t="shared" si="11"/>
        <v>6071.9800000000005</v>
      </c>
      <c r="K709" s="2"/>
      <c r="L709" s="3"/>
      <c r="M709" s="108"/>
      <c r="N709" s="108"/>
      <c r="O709" s="2">
        <v>0</v>
      </c>
      <c r="P709" s="3"/>
    </row>
    <row r="710" spans="1:16" x14ac:dyDescent="0.3">
      <c r="A710">
        <v>80405</v>
      </c>
      <c r="B710" s="2">
        <v>0</v>
      </c>
      <c r="C710" s="2">
        <v>-937.09</v>
      </c>
      <c r="D710" s="2">
        <v>0</v>
      </c>
      <c r="E710" s="2">
        <v>0</v>
      </c>
      <c r="F710" s="2">
        <v>5191.26</v>
      </c>
      <c r="G710" s="2">
        <v>11096.06</v>
      </c>
      <c r="H710" s="2">
        <v>106.47</v>
      </c>
      <c r="I710" s="2">
        <v>106.47</v>
      </c>
      <c r="J710" s="100">
        <f t="shared" si="11"/>
        <v>10371.909999999998</v>
      </c>
      <c r="K710" s="2"/>
      <c r="L710" s="3"/>
      <c r="M710" s="108"/>
      <c r="N710" s="108"/>
      <c r="O710" s="2">
        <v>937.09</v>
      </c>
      <c r="P710" s="3"/>
    </row>
    <row r="711" spans="1:16" x14ac:dyDescent="0.3">
      <c r="A711">
        <v>80406</v>
      </c>
      <c r="B711" s="2">
        <v>0</v>
      </c>
      <c r="C711" s="2">
        <v>0</v>
      </c>
      <c r="D711" s="2">
        <v>0</v>
      </c>
      <c r="E711" s="2">
        <v>0</v>
      </c>
      <c r="F711" s="2">
        <v>0</v>
      </c>
      <c r="G711" s="2">
        <v>0</v>
      </c>
      <c r="H711" s="2">
        <v>0</v>
      </c>
      <c r="I711" s="2">
        <v>0</v>
      </c>
      <c r="J711" s="100">
        <f t="shared" si="11"/>
        <v>0</v>
      </c>
      <c r="K711" s="2"/>
      <c r="L711" s="3"/>
      <c r="M711" s="108"/>
      <c r="N711" s="108"/>
      <c r="O711" s="2">
        <v>0</v>
      </c>
      <c r="P711" s="3"/>
    </row>
    <row r="712" spans="1:16" x14ac:dyDescent="0.3">
      <c r="A712">
        <v>80407</v>
      </c>
      <c r="B712" s="2">
        <v>0</v>
      </c>
      <c r="C712" s="2">
        <v>0</v>
      </c>
      <c r="D712" s="2">
        <v>0</v>
      </c>
      <c r="E712" s="2">
        <v>0</v>
      </c>
      <c r="F712" s="2">
        <v>7807.86</v>
      </c>
      <c r="G712" s="2">
        <v>16688.849999999999</v>
      </c>
      <c r="H712" s="2">
        <v>160.16999999999999</v>
      </c>
      <c r="I712" s="2">
        <v>160.16999999999999</v>
      </c>
      <c r="J712" s="100">
        <f t="shared" si="11"/>
        <v>17009.189999999995</v>
      </c>
      <c r="K712" s="2"/>
      <c r="L712" s="3"/>
      <c r="M712" s="108"/>
      <c r="N712" s="108"/>
      <c r="O712" s="2">
        <v>0</v>
      </c>
      <c r="P712" s="3"/>
    </row>
    <row r="713" spans="1:16" x14ac:dyDescent="0.3">
      <c r="A713">
        <v>80409</v>
      </c>
      <c r="B713" s="2">
        <v>0</v>
      </c>
      <c r="C713" s="2">
        <v>0</v>
      </c>
      <c r="D713" s="2">
        <v>0</v>
      </c>
      <c r="E713" s="2">
        <v>0</v>
      </c>
      <c r="F713" s="2">
        <v>0</v>
      </c>
      <c r="G713" s="2">
        <v>0</v>
      </c>
      <c r="H713" s="2">
        <v>0</v>
      </c>
      <c r="I713" s="2">
        <v>0</v>
      </c>
      <c r="J713" s="100">
        <f t="shared" si="11"/>
        <v>0</v>
      </c>
      <c r="K713" s="2"/>
      <c r="L713" s="3"/>
      <c r="M713" s="108"/>
      <c r="N713" s="108"/>
      <c r="O713" s="2">
        <v>0</v>
      </c>
      <c r="P713" s="3"/>
    </row>
    <row r="714" spans="1:16" x14ac:dyDescent="0.3">
      <c r="A714">
        <v>80504</v>
      </c>
      <c r="B714" s="2">
        <v>0</v>
      </c>
      <c r="C714" s="2">
        <v>-19.43</v>
      </c>
      <c r="D714" s="2">
        <v>0</v>
      </c>
      <c r="E714" s="2">
        <v>0</v>
      </c>
      <c r="F714" s="2">
        <v>3424.54</v>
      </c>
      <c r="G714" s="2">
        <v>7319.49</v>
      </c>
      <c r="H714" s="2">
        <v>70.239999999999995</v>
      </c>
      <c r="I714" s="2">
        <v>70.239999999999995</v>
      </c>
      <c r="J714" s="100">
        <f t="shared" si="11"/>
        <v>7440.54</v>
      </c>
      <c r="K714" s="2"/>
      <c r="L714" s="3"/>
      <c r="M714" s="108"/>
      <c r="N714" s="108"/>
      <c r="O714" s="2">
        <v>19.43</v>
      </c>
      <c r="P714" s="3"/>
    </row>
    <row r="715" spans="1:16" x14ac:dyDescent="0.3">
      <c r="A715">
        <v>80601</v>
      </c>
      <c r="B715" s="2">
        <v>0</v>
      </c>
      <c r="C715" s="2">
        <v>0</v>
      </c>
      <c r="D715" s="2">
        <v>0</v>
      </c>
      <c r="E715" s="2">
        <v>0</v>
      </c>
      <c r="F715" s="2">
        <v>0</v>
      </c>
      <c r="G715" s="2">
        <v>0</v>
      </c>
      <c r="H715" s="2">
        <v>0</v>
      </c>
      <c r="I715" s="2">
        <v>0</v>
      </c>
      <c r="J715" s="100">
        <f t="shared" si="11"/>
        <v>0</v>
      </c>
      <c r="K715" s="2"/>
      <c r="L715" s="3"/>
      <c r="M715" s="108"/>
      <c r="N715" s="108"/>
      <c r="O715" s="2">
        <v>13.31</v>
      </c>
      <c r="P715" s="3"/>
    </row>
    <row r="716" spans="1:16" x14ac:dyDescent="0.3">
      <c r="A716">
        <v>80603</v>
      </c>
      <c r="B716" s="2">
        <v>0</v>
      </c>
      <c r="C716" s="2">
        <v>0</v>
      </c>
      <c r="D716" s="2">
        <v>0</v>
      </c>
      <c r="E716" s="2">
        <v>0</v>
      </c>
      <c r="F716" s="2">
        <v>0</v>
      </c>
      <c r="G716" s="2">
        <v>0</v>
      </c>
      <c r="H716" s="2">
        <v>0</v>
      </c>
      <c r="I716" s="2">
        <v>0</v>
      </c>
      <c r="J716" s="100">
        <f t="shared" si="11"/>
        <v>0</v>
      </c>
      <c r="K716" s="2"/>
      <c r="L716" s="3"/>
      <c r="M716" s="108"/>
      <c r="N716" s="108"/>
      <c r="O716" s="2">
        <v>0</v>
      </c>
      <c r="P716" s="3"/>
    </row>
    <row r="717" spans="1:16" x14ac:dyDescent="0.3">
      <c r="A717">
        <v>80606</v>
      </c>
      <c r="B717" s="2">
        <v>0</v>
      </c>
      <c r="C717" s="2">
        <v>0</v>
      </c>
      <c r="D717" s="2">
        <v>0</v>
      </c>
      <c r="E717" s="2">
        <v>0</v>
      </c>
      <c r="F717" s="2">
        <v>0</v>
      </c>
      <c r="G717" s="2">
        <v>0</v>
      </c>
      <c r="H717" s="2">
        <v>0</v>
      </c>
      <c r="I717" s="2">
        <v>0</v>
      </c>
      <c r="J717" s="100">
        <f t="shared" si="11"/>
        <v>0</v>
      </c>
      <c r="K717" s="2"/>
      <c r="L717" s="3"/>
      <c r="M717" s="108"/>
      <c r="N717" s="108"/>
      <c r="O717" s="2">
        <v>0</v>
      </c>
      <c r="P717" s="3"/>
    </row>
    <row r="718" spans="1:16" x14ac:dyDescent="0.3">
      <c r="A718">
        <v>80607</v>
      </c>
      <c r="B718" s="2">
        <v>0</v>
      </c>
      <c r="C718" s="2">
        <v>0</v>
      </c>
      <c r="D718" s="2">
        <v>0</v>
      </c>
      <c r="E718" s="2">
        <v>0</v>
      </c>
      <c r="F718" s="2">
        <v>1838.93</v>
      </c>
      <c r="G718" s="2">
        <v>3930.66</v>
      </c>
      <c r="H718" s="2">
        <v>37.72</v>
      </c>
      <c r="I718" s="2">
        <v>37.72</v>
      </c>
      <c r="J718" s="100">
        <f t="shared" si="11"/>
        <v>4006.1000000000004</v>
      </c>
      <c r="K718" s="2"/>
      <c r="L718" s="3"/>
      <c r="M718" s="108"/>
      <c r="N718" s="108"/>
      <c r="O718" s="2">
        <v>0</v>
      </c>
      <c r="P718" s="3"/>
    </row>
    <row r="719" spans="1:16" x14ac:dyDescent="0.3">
      <c r="A719">
        <v>80701</v>
      </c>
      <c r="B719" s="2">
        <v>0</v>
      </c>
      <c r="C719" s="2">
        <v>-592.12</v>
      </c>
      <c r="D719" s="2">
        <v>0</v>
      </c>
      <c r="E719" s="2">
        <v>0</v>
      </c>
      <c r="F719" s="2">
        <v>7022.09</v>
      </c>
      <c r="G719" s="2">
        <v>15009.16</v>
      </c>
      <c r="H719" s="2">
        <v>144.05000000000001</v>
      </c>
      <c r="I719" s="2">
        <v>144.05000000000001</v>
      </c>
      <c r="J719" s="100">
        <f t="shared" si="11"/>
        <v>14705.14</v>
      </c>
      <c r="K719" s="2"/>
      <c r="L719" s="3"/>
      <c r="M719" s="108"/>
      <c r="N719" s="108"/>
      <c r="O719" s="2">
        <v>592.12</v>
      </c>
      <c r="P719" s="3"/>
    </row>
    <row r="720" spans="1:16" x14ac:dyDescent="0.3">
      <c r="A720">
        <v>80702</v>
      </c>
      <c r="B720" s="2">
        <v>0</v>
      </c>
      <c r="C720" s="2">
        <v>0</v>
      </c>
      <c r="D720" s="2">
        <v>0</v>
      </c>
      <c r="E720" s="2">
        <v>0</v>
      </c>
      <c r="F720" s="2">
        <v>0</v>
      </c>
      <c r="G720" s="2">
        <v>0</v>
      </c>
      <c r="H720" s="2">
        <v>0</v>
      </c>
      <c r="I720" s="2">
        <v>0</v>
      </c>
      <c r="J720" s="100">
        <f t="shared" si="11"/>
        <v>0</v>
      </c>
      <c r="K720" s="2"/>
      <c r="L720" s="3"/>
      <c r="M720" s="108"/>
      <c r="N720" s="108"/>
      <c r="O720" s="2">
        <v>0</v>
      </c>
      <c r="P720" s="3"/>
    </row>
    <row r="721" spans="1:16" x14ac:dyDescent="0.3">
      <c r="A721">
        <v>80704</v>
      </c>
      <c r="B721" s="2">
        <v>0</v>
      </c>
      <c r="C721" s="2">
        <v>0</v>
      </c>
      <c r="D721" s="2">
        <v>0</v>
      </c>
      <c r="E721" s="2">
        <v>0</v>
      </c>
      <c r="F721" s="2">
        <v>0</v>
      </c>
      <c r="G721" s="2">
        <v>0</v>
      </c>
      <c r="H721" s="2">
        <v>0</v>
      </c>
      <c r="I721" s="2">
        <v>0</v>
      </c>
      <c r="J721" s="100">
        <f t="shared" si="11"/>
        <v>0</v>
      </c>
      <c r="K721" s="2"/>
      <c r="L721" s="3"/>
      <c r="M721" s="108"/>
      <c r="N721" s="108"/>
      <c r="O721" s="2">
        <v>0</v>
      </c>
      <c r="P721" s="3"/>
    </row>
    <row r="722" spans="1:16" x14ac:dyDescent="0.3">
      <c r="A722">
        <v>80801</v>
      </c>
      <c r="B722" s="2">
        <v>11440.76</v>
      </c>
      <c r="C722" s="2">
        <v>24260.32</v>
      </c>
      <c r="D722" s="2">
        <v>234.7</v>
      </c>
      <c r="E722" s="2">
        <v>234.7</v>
      </c>
      <c r="F722" s="2">
        <v>26172.57</v>
      </c>
      <c r="G722" s="2">
        <v>55840.44</v>
      </c>
      <c r="H722" s="2">
        <v>536.87</v>
      </c>
      <c r="I722" s="2">
        <v>536.87</v>
      </c>
      <c r="J722" s="100">
        <f t="shared" si="11"/>
        <v>81643.899999999994</v>
      </c>
      <c r="K722" s="2"/>
      <c r="L722" s="3"/>
      <c r="M722" s="108"/>
      <c r="N722" s="108"/>
      <c r="O722" s="2">
        <v>193.57</v>
      </c>
      <c r="P722" s="3"/>
    </row>
    <row r="723" spans="1:16" x14ac:dyDescent="0.3">
      <c r="A723">
        <v>80902</v>
      </c>
      <c r="B723" s="2">
        <v>0</v>
      </c>
      <c r="C723" s="2">
        <v>0</v>
      </c>
      <c r="D723" s="2">
        <v>0</v>
      </c>
      <c r="E723" s="2">
        <v>0</v>
      </c>
      <c r="F723" s="2">
        <v>0</v>
      </c>
      <c r="G723" s="2">
        <v>0</v>
      </c>
      <c r="H723" s="2">
        <v>0</v>
      </c>
      <c r="I723" s="2">
        <v>0</v>
      </c>
      <c r="J723" s="100">
        <f t="shared" si="11"/>
        <v>0</v>
      </c>
      <c r="K723" s="2"/>
      <c r="L723" s="3"/>
      <c r="M723" s="108"/>
      <c r="N723" s="108"/>
      <c r="O723" s="2">
        <v>0</v>
      </c>
      <c r="P723" s="3"/>
    </row>
    <row r="724" spans="1:16" x14ac:dyDescent="0.3">
      <c r="A724">
        <v>81001</v>
      </c>
      <c r="B724" s="2">
        <v>0</v>
      </c>
      <c r="C724" s="2">
        <v>-2036.59</v>
      </c>
      <c r="D724" s="2">
        <v>0</v>
      </c>
      <c r="E724" s="2">
        <v>0</v>
      </c>
      <c r="F724" s="2">
        <v>55026.720000000001</v>
      </c>
      <c r="G724" s="2">
        <v>117616.01</v>
      </c>
      <c r="H724" s="2">
        <v>1128.71</v>
      </c>
      <c r="I724" s="2">
        <v>1128.71</v>
      </c>
      <c r="J724" s="100">
        <f t="shared" si="11"/>
        <v>117836.84</v>
      </c>
      <c r="K724" s="2"/>
      <c r="L724" s="3"/>
      <c r="M724" s="108"/>
      <c r="N724" s="108"/>
      <c r="O724" s="2">
        <v>2036.59</v>
      </c>
      <c r="P724" s="3"/>
    </row>
    <row r="725" spans="1:16" x14ac:dyDescent="0.3">
      <c r="A725">
        <v>81002</v>
      </c>
      <c r="B725" s="2">
        <v>0</v>
      </c>
      <c r="C725" s="2">
        <v>0</v>
      </c>
      <c r="D725" s="2">
        <v>0</v>
      </c>
      <c r="E725" s="2">
        <v>0</v>
      </c>
      <c r="F725" s="2">
        <v>0</v>
      </c>
      <c r="G725" s="2">
        <v>0</v>
      </c>
      <c r="H725" s="2">
        <v>0</v>
      </c>
      <c r="I725" s="2">
        <v>0</v>
      </c>
      <c r="J725" s="100">
        <f t="shared" si="11"/>
        <v>0</v>
      </c>
      <c r="K725" s="2"/>
      <c r="L725" s="3"/>
      <c r="M725" s="108"/>
      <c r="N725" s="108"/>
      <c r="O725" s="2">
        <v>0</v>
      </c>
      <c r="P725" s="3"/>
    </row>
    <row r="726" spans="1:16" x14ac:dyDescent="0.3">
      <c r="A726">
        <v>81003</v>
      </c>
      <c r="B726" s="2">
        <v>0</v>
      </c>
      <c r="C726" s="2">
        <v>0</v>
      </c>
      <c r="D726" s="2">
        <v>0</v>
      </c>
      <c r="E726" s="2">
        <v>0</v>
      </c>
      <c r="F726" s="2">
        <v>0</v>
      </c>
      <c r="G726" s="2">
        <v>0</v>
      </c>
      <c r="H726" s="2">
        <v>0</v>
      </c>
      <c r="I726" s="2">
        <v>0</v>
      </c>
      <c r="J726" s="100">
        <f t="shared" si="11"/>
        <v>0</v>
      </c>
      <c r="K726" s="2"/>
      <c r="L726" s="3"/>
      <c r="M726" s="108"/>
      <c r="N726" s="108"/>
      <c r="O726" s="2">
        <v>0</v>
      </c>
      <c r="P726" s="3"/>
    </row>
    <row r="727" spans="1:16" x14ac:dyDescent="0.3">
      <c r="A727">
        <v>81004</v>
      </c>
      <c r="B727" s="2">
        <v>0</v>
      </c>
      <c r="C727" s="2">
        <v>0</v>
      </c>
      <c r="D727" s="2">
        <v>0</v>
      </c>
      <c r="E727" s="2">
        <v>0</v>
      </c>
      <c r="F727" s="2">
        <v>0</v>
      </c>
      <c r="G727" s="2">
        <v>0</v>
      </c>
      <c r="H727" s="2">
        <v>0</v>
      </c>
      <c r="I727" s="2">
        <v>0</v>
      </c>
      <c r="J727" s="100">
        <f t="shared" si="11"/>
        <v>0</v>
      </c>
      <c r="K727" s="2"/>
      <c r="L727" s="3"/>
      <c r="M727" s="108"/>
      <c r="N727" s="108"/>
      <c r="O727" s="2">
        <v>0</v>
      </c>
      <c r="P727" s="3"/>
    </row>
    <row r="728" spans="1:16" x14ac:dyDescent="0.3">
      <c r="A728">
        <v>81005</v>
      </c>
      <c r="B728" s="2">
        <v>0</v>
      </c>
      <c r="C728" s="2">
        <v>0</v>
      </c>
      <c r="D728" s="2">
        <v>0</v>
      </c>
      <c r="E728" s="2">
        <v>0</v>
      </c>
      <c r="F728" s="2">
        <v>0</v>
      </c>
      <c r="G728" s="2">
        <v>0</v>
      </c>
      <c r="H728" s="2">
        <v>0</v>
      </c>
      <c r="I728" s="2">
        <v>0</v>
      </c>
      <c r="J728" s="100">
        <f t="shared" si="11"/>
        <v>0</v>
      </c>
      <c r="K728" s="2"/>
      <c r="L728" s="3"/>
      <c r="M728" s="108"/>
      <c r="N728" s="108"/>
      <c r="O728" s="2">
        <v>0</v>
      </c>
      <c r="P728" s="3"/>
    </row>
    <row r="729" spans="1:16" x14ac:dyDescent="0.3">
      <c r="A729">
        <v>81102</v>
      </c>
      <c r="B729" s="2">
        <v>0</v>
      </c>
      <c r="C729" s="2">
        <v>-735.12</v>
      </c>
      <c r="D729" s="2">
        <v>0</v>
      </c>
      <c r="E729" s="2">
        <v>0</v>
      </c>
      <c r="F729" s="2">
        <v>23965.35</v>
      </c>
      <c r="G729" s="2">
        <v>51224.83</v>
      </c>
      <c r="H729" s="2">
        <v>491.62</v>
      </c>
      <c r="I729" s="2">
        <v>491.62</v>
      </c>
      <c r="J729" s="100">
        <f t="shared" si="11"/>
        <v>51472.94999999999</v>
      </c>
      <c r="K729" s="2"/>
      <c r="L729" s="3"/>
      <c r="M729" s="108"/>
      <c r="N729" s="108"/>
      <c r="O729" s="2">
        <v>735.12</v>
      </c>
      <c r="P729" s="3"/>
    </row>
    <row r="730" spans="1:16" x14ac:dyDescent="0.3">
      <c r="A730">
        <v>81201</v>
      </c>
      <c r="B730" s="2">
        <v>0</v>
      </c>
      <c r="C730" s="2">
        <v>0</v>
      </c>
      <c r="D730" s="2">
        <v>0</v>
      </c>
      <c r="E730" s="2">
        <v>0</v>
      </c>
      <c r="F730" s="2">
        <v>0</v>
      </c>
      <c r="G730" s="2">
        <v>0</v>
      </c>
      <c r="H730" s="2">
        <v>0</v>
      </c>
      <c r="I730" s="2">
        <v>0</v>
      </c>
      <c r="J730" s="100">
        <f t="shared" si="11"/>
        <v>0</v>
      </c>
      <c r="K730" s="2"/>
      <c r="L730" s="3"/>
      <c r="M730" s="108"/>
      <c r="N730" s="108"/>
      <c r="O730" s="2">
        <v>0</v>
      </c>
      <c r="P730" s="3"/>
    </row>
    <row r="731" spans="1:16" x14ac:dyDescent="0.3">
      <c r="A731">
        <v>81203</v>
      </c>
      <c r="B731" s="2">
        <v>0</v>
      </c>
      <c r="C731" s="2">
        <v>0</v>
      </c>
      <c r="D731" s="2">
        <v>0</v>
      </c>
      <c r="E731" s="2">
        <v>0</v>
      </c>
      <c r="F731" s="2">
        <v>0</v>
      </c>
      <c r="G731" s="2">
        <v>0</v>
      </c>
      <c r="H731" s="2">
        <v>0</v>
      </c>
      <c r="I731" s="2">
        <v>0</v>
      </c>
      <c r="J731" s="100">
        <f t="shared" si="11"/>
        <v>0</v>
      </c>
      <c r="K731" s="2"/>
      <c r="L731" s="3"/>
      <c r="M731" s="108"/>
      <c r="N731" s="108"/>
      <c r="O731" s="2">
        <v>0</v>
      </c>
      <c r="P731" s="3"/>
    </row>
    <row r="732" spans="1:16" x14ac:dyDescent="0.3">
      <c r="A732">
        <v>81301</v>
      </c>
      <c r="B732" s="2">
        <v>0</v>
      </c>
      <c r="C732" s="2">
        <v>-371.49</v>
      </c>
      <c r="D732" s="2">
        <v>0</v>
      </c>
      <c r="E732" s="2">
        <v>0</v>
      </c>
      <c r="F732" s="2">
        <v>15241.53</v>
      </c>
      <c r="G732" s="2">
        <v>32577.81</v>
      </c>
      <c r="H732" s="2">
        <v>312.64</v>
      </c>
      <c r="I732" s="2">
        <v>312.64</v>
      </c>
      <c r="J732" s="100">
        <f t="shared" si="11"/>
        <v>32831.600000000006</v>
      </c>
      <c r="K732" s="2"/>
      <c r="L732" s="3"/>
      <c r="M732" s="108"/>
      <c r="N732" s="108"/>
      <c r="O732" s="2">
        <v>371.49</v>
      </c>
      <c r="P732" s="3"/>
    </row>
    <row r="733" spans="1:16" x14ac:dyDescent="0.3">
      <c r="A733">
        <v>81401</v>
      </c>
      <c r="B733" s="2">
        <v>0</v>
      </c>
      <c r="C733" s="2">
        <v>0</v>
      </c>
      <c r="D733" s="2">
        <v>0</v>
      </c>
      <c r="E733" s="2">
        <v>0</v>
      </c>
      <c r="F733" s="2">
        <v>0</v>
      </c>
      <c r="G733" s="2">
        <v>0</v>
      </c>
      <c r="H733" s="2">
        <v>0</v>
      </c>
      <c r="I733" s="2">
        <v>0</v>
      </c>
      <c r="J733" s="100">
        <f t="shared" si="11"/>
        <v>0</v>
      </c>
      <c r="K733" s="2"/>
      <c r="L733" s="3"/>
      <c r="M733" s="108"/>
      <c r="N733" s="108"/>
      <c r="O733" s="2">
        <v>0</v>
      </c>
      <c r="P733" s="3"/>
    </row>
    <row r="734" spans="1:16" x14ac:dyDescent="0.3">
      <c r="A734">
        <v>81409</v>
      </c>
      <c r="B734" s="2">
        <v>0</v>
      </c>
      <c r="C734" s="2">
        <v>-9.25</v>
      </c>
      <c r="D734" s="2">
        <v>0</v>
      </c>
      <c r="E734" s="2">
        <v>0</v>
      </c>
      <c r="F734" s="2">
        <v>12169.31</v>
      </c>
      <c r="G734" s="2">
        <v>25974.02</v>
      </c>
      <c r="H734" s="2">
        <v>249.64</v>
      </c>
      <c r="I734" s="2">
        <v>249.64</v>
      </c>
      <c r="J734" s="100">
        <f t="shared" si="11"/>
        <v>26464.050000000003</v>
      </c>
      <c r="K734" s="2"/>
      <c r="L734" s="3"/>
      <c r="M734" s="108"/>
      <c r="N734" s="108"/>
      <c r="O734" s="2">
        <v>9.25</v>
      </c>
      <c r="P734" s="3"/>
    </row>
    <row r="735" spans="1:16" x14ac:dyDescent="0.3">
      <c r="A735">
        <v>81501</v>
      </c>
      <c r="B735" s="2">
        <v>0</v>
      </c>
      <c r="C735" s="2">
        <v>-853.91</v>
      </c>
      <c r="D735" s="2">
        <v>0</v>
      </c>
      <c r="E735" s="2">
        <v>0</v>
      </c>
      <c r="F735" s="2">
        <v>928.9</v>
      </c>
      <c r="G735" s="2">
        <v>1985.48</v>
      </c>
      <c r="H735" s="2">
        <v>19.05</v>
      </c>
      <c r="I735" s="2">
        <v>19.05</v>
      </c>
      <c r="J735" s="100">
        <f t="shared" si="11"/>
        <v>1169.6700000000005</v>
      </c>
      <c r="K735" s="2"/>
      <c r="L735" s="3"/>
      <c r="M735" s="108"/>
      <c r="N735" s="108"/>
      <c r="O735" s="2">
        <v>853.91</v>
      </c>
      <c r="P735" s="3"/>
    </row>
    <row r="736" spans="1:16" x14ac:dyDescent="0.3">
      <c r="A736">
        <v>81601</v>
      </c>
      <c r="B736" s="2">
        <v>0</v>
      </c>
      <c r="C736" s="2">
        <v>-16.91</v>
      </c>
      <c r="D736" s="2">
        <v>0</v>
      </c>
      <c r="E736" s="2">
        <v>0</v>
      </c>
      <c r="F736" s="2">
        <v>7770.84</v>
      </c>
      <c r="G736" s="2">
        <v>16609.580000000002</v>
      </c>
      <c r="H736" s="2">
        <v>159.38999999999999</v>
      </c>
      <c r="I736" s="2">
        <v>159.38999999999999</v>
      </c>
      <c r="J736" s="100">
        <f t="shared" si="11"/>
        <v>16911.45</v>
      </c>
      <c r="K736" s="2"/>
      <c r="L736" s="3"/>
      <c r="M736" s="108"/>
      <c r="N736" s="108"/>
      <c r="O736" s="2">
        <v>16.91</v>
      </c>
      <c r="P736" s="3"/>
    </row>
    <row r="737" spans="1:16" x14ac:dyDescent="0.3">
      <c r="A737">
        <v>81701</v>
      </c>
      <c r="B737" s="2">
        <v>0</v>
      </c>
      <c r="C737" s="2">
        <v>0</v>
      </c>
      <c r="D737" s="2">
        <v>0</v>
      </c>
      <c r="E737" s="2">
        <v>0</v>
      </c>
      <c r="F737" s="2">
        <v>783.9</v>
      </c>
      <c r="G737" s="2">
        <v>1675.54</v>
      </c>
      <c r="H737" s="2">
        <v>16.079999999999998</v>
      </c>
      <c r="I737" s="2">
        <v>16.079999999999998</v>
      </c>
      <c r="J737" s="100">
        <f t="shared" si="11"/>
        <v>1707.6999999999998</v>
      </c>
      <c r="K737" s="2"/>
      <c r="L737" s="3"/>
      <c r="M737" s="108"/>
      <c r="N737" s="108"/>
      <c r="O737" s="2">
        <v>0</v>
      </c>
      <c r="P737" s="3"/>
    </row>
    <row r="738" spans="1:16" x14ac:dyDescent="0.3">
      <c r="A738">
        <v>81802</v>
      </c>
      <c r="B738" s="2">
        <v>39464.04</v>
      </c>
      <c r="C738" s="2">
        <v>80145.78</v>
      </c>
      <c r="D738" s="2">
        <v>809.53</v>
      </c>
      <c r="E738" s="2">
        <v>809.53</v>
      </c>
      <c r="F738" s="2">
        <v>34584.050000000003</v>
      </c>
      <c r="G738" s="2">
        <v>73921.13</v>
      </c>
      <c r="H738" s="2">
        <v>709.43</v>
      </c>
      <c r="I738" s="2">
        <v>709.43</v>
      </c>
      <c r="J738" s="100">
        <f t="shared" si="11"/>
        <v>157104.83000000002</v>
      </c>
      <c r="K738" s="2"/>
      <c r="L738" s="3"/>
      <c r="M738" s="108"/>
      <c r="N738" s="108"/>
      <c r="O738" s="2">
        <v>4533.24</v>
      </c>
      <c r="P738" s="3"/>
    </row>
    <row r="739" spans="1:16" x14ac:dyDescent="0.3">
      <c r="A739">
        <v>81805</v>
      </c>
      <c r="B739" s="2">
        <v>0</v>
      </c>
      <c r="C739" s="2">
        <v>0</v>
      </c>
      <c r="D739" s="2">
        <v>0</v>
      </c>
      <c r="E739" s="2">
        <v>0</v>
      </c>
      <c r="F739" s="2">
        <v>3332.64</v>
      </c>
      <c r="G739" s="2">
        <v>7123.52</v>
      </c>
      <c r="H739" s="2">
        <v>68.36</v>
      </c>
      <c r="I739" s="2">
        <v>68.36</v>
      </c>
      <c r="J739" s="100">
        <f t="shared" si="11"/>
        <v>7260.2400000000016</v>
      </c>
      <c r="K739" s="2"/>
      <c r="L739" s="3"/>
      <c r="M739" s="108"/>
      <c r="N739" s="108"/>
      <c r="O739" s="2">
        <v>0</v>
      </c>
      <c r="P739" s="3"/>
    </row>
    <row r="740" spans="1:16" x14ac:dyDescent="0.3">
      <c r="A740">
        <v>81806</v>
      </c>
      <c r="B740" s="2">
        <v>0</v>
      </c>
      <c r="C740" s="2">
        <v>0</v>
      </c>
      <c r="D740" s="2">
        <v>0</v>
      </c>
      <c r="E740" s="2">
        <v>0</v>
      </c>
      <c r="F740" s="2">
        <v>1121.25</v>
      </c>
      <c r="G740" s="2">
        <v>2396.6</v>
      </c>
      <c r="H740" s="2">
        <v>23</v>
      </c>
      <c r="I740" s="2">
        <v>23</v>
      </c>
      <c r="J740" s="100">
        <f t="shared" si="11"/>
        <v>2442.6</v>
      </c>
      <c r="K740" s="2"/>
      <c r="L740" s="3"/>
      <c r="M740" s="108"/>
      <c r="N740" s="108"/>
      <c r="O740" s="2">
        <v>0</v>
      </c>
      <c r="P740" s="3"/>
    </row>
    <row r="741" spans="1:16" x14ac:dyDescent="0.3">
      <c r="A741">
        <v>81901</v>
      </c>
      <c r="B741" s="2">
        <v>0</v>
      </c>
      <c r="C741" s="2">
        <v>0</v>
      </c>
      <c r="D741" s="2">
        <v>0</v>
      </c>
      <c r="E741" s="2">
        <v>0</v>
      </c>
      <c r="F741" s="2">
        <v>3426.52</v>
      </c>
      <c r="G741" s="2">
        <v>7323.92</v>
      </c>
      <c r="H741" s="2">
        <v>70.290000000000006</v>
      </c>
      <c r="I741" s="2">
        <v>70.290000000000006</v>
      </c>
      <c r="J741" s="100">
        <f t="shared" si="11"/>
        <v>7464.5000000000018</v>
      </c>
      <c r="K741" s="2"/>
      <c r="L741" s="3"/>
      <c r="M741" s="108"/>
      <c r="N741" s="108"/>
      <c r="O741" s="2">
        <v>0</v>
      </c>
      <c r="P741" s="3"/>
    </row>
    <row r="742" spans="1:16" x14ac:dyDescent="0.3">
      <c r="A742">
        <v>81902</v>
      </c>
      <c r="B742" s="2">
        <v>0</v>
      </c>
      <c r="C742" s="2">
        <v>0</v>
      </c>
      <c r="D742" s="2">
        <v>0</v>
      </c>
      <c r="E742" s="2">
        <v>0</v>
      </c>
      <c r="F742" s="2">
        <v>0</v>
      </c>
      <c r="G742" s="2">
        <v>0</v>
      </c>
      <c r="H742" s="2">
        <v>0</v>
      </c>
      <c r="I742" s="2">
        <v>0</v>
      </c>
      <c r="J742" s="100">
        <f t="shared" si="11"/>
        <v>0</v>
      </c>
      <c r="K742" s="2"/>
      <c r="L742" s="3"/>
      <c r="M742" s="108"/>
      <c r="N742" s="108"/>
      <c r="O742" s="2">
        <v>0</v>
      </c>
      <c r="P742" s="3"/>
    </row>
    <row r="743" spans="1:16" x14ac:dyDescent="0.3">
      <c r="A743">
        <v>82001</v>
      </c>
      <c r="B743" s="2">
        <v>0</v>
      </c>
      <c r="C743" s="2">
        <v>-24.16</v>
      </c>
      <c r="D743" s="2">
        <v>0</v>
      </c>
      <c r="E743" s="2">
        <v>0</v>
      </c>
      <c r="F743" s="2">
        <v>1442.35</v>
      </c>
      <c r="G743" s="2">
        <v>3082.87</v>
      </c>
      <c r="H743" s="2">
        <v>29.59</v>
      </c>
      <c r="I743" s="2">
        <v>29.59</v>
      </c>
      <c r="J743" s="100">
        <f t="shared" si="11"/>
        <v>3117.89</v>
      </c>
      <c r="K743" s="2"/>
      <c r="L743" s="3"/>
      <c r="M743" s="108"/>
      <c r="N743" s="108"/>
      <c r="O743" s="2">
        <v>24.16</v>
      </c>
      <c r="P743" s="3"/>
    </row>
    <row r="744" spans="1:16" x14ac:dyDescent="0.3">
      <c r="A744">
        <v>82101</v>
      </c>
      <c r="B744" s="2">
        <v>0</v>
      </c>
      <c r="C744" s="2">
        <v>-948.53</v>
      </c>
      <c r="D744" s="2">
        <v>0</v>
      </c>
      <c r="E744" s="2">
        <v>0</v>
      </c>
      <c r="F744" s="2">
        <v>11424.8</v>
      </c>
      <c r="G744" s="2">
        <v>24419.54</v>
      </c>
      <c r="H744" s="2">
        <v>234.42</v>
      </c>
      <c r="I744" s="2">
        <v>234.42</v>
      </c>
      <c r="J744" s="100">
        <f t="shared" si="11"/>
        <v>23939.849999999995</v>
      </c>
      <c r="K744" s="2"/>
      <c r="L744" s="3"/>
      <c r="M744" s="108"/>
      <c r="N744" s="108"/>
      <c r="O744" s="2">
        <v>948.53</v>
      </c>
      <c r="P744" s="3"/>
    </row>
    <row r="745" spans="1:16" x14ac:dyDescent="0.3">
      <c r="A745">
        <v>82104</v>
      </c>
      <c r="B745" s="2">
        <v>0</v>
      </c>
      <c r="C745" s="2">
        <v>0</v>
      </c>
      <c r="D745" s="2">
        <v>0</v>
      </c>
      <c r="E745" s="2">
        <v>0</v>
      </c>
      <c r="F745" s="2">
        <v>0</v>
      </c>
      <c r="G745" s="2">
        <v>0</v>
      </c>
      <c r="H745" s="2">
        <v>0</v>
      </c>
      <c r="I745" s="2">
        <v>0</v>
      </c>
      <c r="J745" s="100">
        <f t="shared" si="11"/>
        <v>0</v>
      </c>
      <c r="K745" s="2"/>
      <c r="L745" s="3"/>
      <c r="M745" s="108"/>
      <c r="N745" s="108"/>
      <c r="O745" s="2">
        <v>0</v>
      </c>
      <c r="P745" s="3"/>
    </row>
    <row r="746" spans="1:16" x14ac:dyDescent="0.3">
      <c r="A746">
        <v>82106</v>
      </c>
      <c r="B746" s="2">
        <v>0</v>
      </c>
      <c r="C746" s="2">
        <v>0</v>
      </c>
      <c r="D746" s="2">
        <v>0</v>
      </c>
      <c r="E746" s="2">
        <v>0</v>
      </c>
      <c r="F746" s="2">
        <v>0</v>
      </c>
      <c r="G746" s="2">
        <v>0</v>
      </c>
      <c r="H746" s="2">
        <v>0</v>
      </c>
      <c r="I746" s="2">
        <v>0</v>
      </c>
      <c r="J746" s="100">
        <f t="shared" si="11"/>
        <v>0</v>
      </c>
      <c r="K746" s="2"/>
      <c r="L746" s="3"/>
      <c r="M746" s="108"/>
      <c r="N746" s="108"/>
      <c r="O746" s="2">
        <v>0</v>
      </c>
      <c r="P746" s="3"/>
    </row>
    <row r="747" spans="1:16" x14ac:dyDescent="0.3">
      <c r="A747">
        <v>82107</v>
      </c>
      <c r="B747" s="2">
        <v>0</v>
      </c>
      <c r="C747" s="2">
        <v>0</v>
      </c>
      <c r="D747" s="2">
        <v>0</v>
      </c>
      <c r="E747" s="2">
        <v>0</v>
      </c>
      <c r="F747" s="2">
        <v>321.52</v>
      </c>
      <c r="G747" s="2">
        <v>687.2</v>
      </c>
      <c r="H747" s="2">
        <v>6.6</v>
      </c>
      <c r="I747" s="2">
        <v>6.6</v>
      </c>
      <c r="J747" s="100">
        <f t="shared" si="11"/>
        <v>700.40000000000009</v>
      </c>
      <c r="K747" s="2"/>
      <c r="L747" s="3"/>
      <c r="M747" s="108"/>
      <c r="N747" s="108"/>
      <c r="O747" s="2">
        <v>0</v>
      </c>
      <c r="P747" s="3"/>
    </row>
    <row r="748" spans="1:16" x14ac:dyDescent="0.3">
      <c r="A748">
        <v>82109</v>
      </c>
      <c r="B748" s="2">
        <v>0</v>
      </c>
      <c r="C748" s="2">
        <v>-1.32</v>
      </c>
      <c r="D748" s="2">
        <v>0</v>
      </c>
      <c r="E748" s="2">
        <v>0</v>
      </c>
      <c r="F748" s="2">
        <v>91.65</v>
      </c>
      <c r="G748" s="2">
        <v>195.89</v>
      </c>
      <c r="H748" s="2">
        <v>1.88</v>
      </c>
      <c r="I748" s="2">
        <v>1.88</v>
      </c>
      <c r="J748" s="100">
        <f t="shared" si="11"/>
        <v>198.33</v>
      </c>
      <c r="K748" s="2"/>
      <c r="L748" s="3"/>
      <c r="M748" s="108"/>
      <c r="N748" s="108"/>
      <c r="O748" s="2">
        <v>1.32</v>
      </c>
      <c r="P748" s="3"/>
    </row>
    <row r="749" spans="1:16" x14ac:dyDescent="0.3">
      <c r="A749">
        <v>82201</v>
      </c>
      <c r="B749" s="2">
        <v>0</v>
      </c>
      <c r="C749" s="2">
        <v>-990.82</v>
      </c>
      <c r="D749" s="2">
        <v>0</v>
      </c>
      <c r="E749" s="2">
        <v>0</v>
      </c>
      <c r="F749" s="2">
        <v>12982.75</v>
      </c>
      <c r="G749" s="2">
        <v>27749.91</v>
      </c>
      <c r="H749" s="2">
        <v>266.32</v>
      </c>
      <c r="I749" s="2">
        <v>266.32</v>
      </c>
      <c r="J749" s="100">
        <f t="shared" si="11"/>
        <v>27291.729999999996</v>
      </c>
      <c r="K749" s="2"/>
      <c r="L749" s="3"/>
      <c r="M749" s="108"/>
      <c r="N749" s="108"/>
      <c r="O749" s="2">
        <v>990.82</v>
      </c>
      <c r="P749" s="3"/>
    </row>
    <row r="750" spans="1:16" x14ac:dyDescent="0.3">
      <c r="A750">
        <v>82301</v>
      </c>
      <c r="B750" s="2">
        <v>0</v>
      </c>
      <c r="C750" s="2">
        <v>-3201.09</v>
      </c>
      <c r="D750" s="2">
        <v>0</v>
      </c>
      <c r="E750" s="2">
        <v>0</v>
      </c>
      <c r="F750" s="2">
        <v>65877.740000000005</v>
      </c>
      <c r="G750" s="2">
        <v>140809.57999999999</v>
      </c>
      <c r="H750" s="2">
        <v>1351.34</v>
      </c>
      <c r="I750" s="2">
        <v>1351.34</v>
      </c>
      <c r="J750" s="100">
        <f t="shared" si="11"/>
        <v>140311.16999999998</v>
      </c>
      <c r="K750" s="2"/>
      <c r="L750" s="3"/>
      <c r="M750" s="108"/>
      <c r="N750" s="108"/>
      <c r="O750" s="2">
        <v>3201.09</v>
      </c>
      <c r="P750" s="3"/>
    </row>
    <row r="751" spans="1:16" x14ac:dyDescent="0.3">
      <c r="A751">
        <v>82306</v>
      </c>
      <c r="B751" s="2">
        <v>0</v>
      </c>
      <c r="C751" s="2">
        <v>0</v>
      </c>
      <c r="D751" s="2">
        <v>0</v>
      </c>
      <c r="E751" s="2">
        <v>0</v>
      </c>
      <c r="F751" s="2">
        <v>0</v>
      </c>
      <c r="G751" s="2">
        <v>0</v>
      </c>
      <c r="H751" s="2">
        <v>0</v>
      </c>
      <c r="I751" s="2">
        <v>0</v>
      </c>
      <c r="J751" s="100">
        <f t="shared" si="11"/>
        <v>0</v>
      </c>
      <c r="K751" s="2"/>
      <c r="L751" s="3"/>
      <c r="M751" s="108"/>
      <c r="N751" s="108"/>
      <c r="O751" s="2">
        <v>0</v>
      </c>
      <c r="P751" s="3"/>
    </row>
    <row r="752" spans="1:16" x14ac:dyDescent="0.3">
      <c r="A752">
        <v>82307</v>
      </c>
      <c r="B752" s="2">
        <v>0</v>
      </c>
      <c r="C752" s="2">
        <v>0</v>
      </c>
      <c r="D752" s="2">
        <v>0</v>
      </c>
      <c r="E752" s="2">
        <v>0</v>
      </c>
      <c r="F752" s="2">
        <v>0</v>
      </c>
      <c r="G752" s="2">
        <v>0</v>
      </c>
      <c r="H752" s="2">
        <v>0</v>
      </c>
      <c r="I752" s="2">
        <v>0</v>
      </c>
      <c r="J752" s="100">
        <f t="shared" si="11"/>
        <v>0</v>
      </c>
      <c r="K752" s="2"/>
      <c r="L752" s="3"/>
      <c r="M752" s="108"/>
      <c r="N752" s="108"/>
      <c r="O752" s="2">
        <v>0</v>
      </c>
      <c r="P752" s="3"/>
    </row>
    <row r="753" spans="1:16" x14ac:dyDescent="0.3">
      <c r="A753">
        <v>82308</v>
      </c>
      <c r="B753" s="2">
        <v>0</v>
      </c>
      <c r="C753" s="2">
        <v>0</v>
      </c>
      <c r="D753" s="2">
        <v>0</v>
      </c>
      <c r="E753" s="2">
        <v>0</v>
      </c>
      <c r="F753" s="2">
        <v>0</v>
      </c>
      <c r="G753" s="2">
        <v>0</v>
      </c>
      <c r="H753" s="2">
        <v>0</v>
      </c>
      <c r="I753" s="2">
        <v>0</v>
      </c>
      <c r="J753" s="100">
        <f t="shared" si="11"/>
        <v>0</v>
      </c>
      <c r="K753" s="2"/>
      <c r="L753" s="3"/>
      <c r="M753" s="108"/>
      <c r="N753" s="108"/>
      <c r="O753" s="2">
        <v>0</v>
      </c>
      <c r="P753" s="3"/>
    </row>
    <row r="754" spans="1:16" x14ac:dyDescent="0.3">
      <c r="A754">
        <v>82309</v>
      </c>
      <c r="B754" s="2">
        <v>0</v>
      </c>
      <c r="C754" s="2">
        <v>0</v>
      </c>
      <c r="D754" s="2">
        <v>0</v>
      </c>
      <c r="E754" s="2">
        <v>0</v>
      </c>
      <c r="F754" s="2">
        <v>0</v>
      </c>
      <c r="G754" s="2">
        <v>0</v>
      </c>
      <c r="H754" s="2">
        <v>0</v>
      </c>
      <c r="I754" s="2">
        <v>0</v>
      </c>
      <c r="J754" s="100">
        <f t="shared" si="11"/>
        <v>0</v>
      </c>
      <c r="K754" s="2"/>
      <c r="L754" s="3"/>
      <c r="M754" s="108"/>
      <c r="N754" s="108"/>
      <c r="O754" s="2">
        <v>0</v>
      </c>
      <c r="P754" s="3"/>
    </row>
    <row r="755" spans="1:16" x14ac:dyDescent="0.3">
      <c r="A755">
        <v>82312</v>
      </c>
      <c r="B755" s="2">
        <v>0</v>
      </c>
      <c r="C755" s="2">
        <v>0</v>
      </c>
      <c r="D755" s="2">
        <v>0</v>
      </c>
      <c r="E755" s="2">
        <v>0</v>
      </c>
      <c r="F755" s="2">
        <v>0</v>
      </c>
      <c r="G755" s="2">
        <v>0</v>
      </c>
      <c r="H755" s="2">
        <v>0</v>
      </c>
      <c r="I755" s="2">
        <v>0</v>
      </c>
      <c r="J755" s="100">
        <f t="shared" si="11"/>
        <v>0</v>
      </c>
      <c r="K755" s="2"/>
      <c r="L755" s="3"/>
      <c r="M755" s="108"/>
      <c r="N755" s="108"/>
      <c r="O755" s="2">
        <v>0</v>
      </c>
      <c r="P755" s="3"/>
    </row>
    <row r="756" spans="1:16" x14ac:dyDescent="0.3">
      <c r="A756">
        <v>82313</v>
      </c>
      <c r="B756" s="2">
        <v>0</v>
      </c>
      <c r="C756" s="2">
        <v>0</v>
      </c>
      <c r="D756" s="2">
        <v>0</v>
      </c>
      <c r="E756" s="2">
        <v>0</v>
      </c>
      <c r="F756" s="2">
        <v>0</v>
      </c>
      <c r="G756" s="2">
        <v>0</v>
      </c>
      <c r="H756" s="2">
        <v>0</v>
      </c>
      <c r="I756" s="2">
        <v>0</v>
      </c>
      <c r="J756" s="100">
        <f t="shared" si="11"/>
        <v>0</v>
      </c>
      <c r="K756" s="2"/>
      <c r="L756" s="3"/>
      <c r="M756" s="108"/>
      <c r="N756" s="108"/>
      <c r="O756" s="2">
        <v>0</v>
      </c>
      <c r="P756" s="3"/>
    </row>
    <row r="757" spans="1:16" x14ac:dyDescent="0.3">
      <c r="A757">
        <v>82315</v>
      </c>
      <c r="B757" s="2">
        <v>0</v>
      </c>
      <c r="C757" s="2">
        <v>0</v>
      </c>
      <c r="D757" s="2">
        <v>0</v>
      </c>
      <c r="E757" s="2">
        <v>0</v>
      </c>
      <c r="F757" s="2">
        <v>0</v>
      </c>
      <c r="G757" s="2">
        <v>0</v>
      </c>
      <c r="H757" s="2">
        <v>0</v>
      </c>
      <c r="I757" s="2">
        <v>0</v>
      </c>
      <c r="J757" s="100">
        <f t="shared" si="11"/>
        <v>0</v>
      </c>
      <c r="K757" s="2"/>
      <c r="L757" s="3"/>
      <c r="M757" s="108"/>
      <c r="N757" s="108"/>
      <c r="O757" s="2">
        <v>0</v>
      </c>
      <c r="P757" s="3"/>
    </row>
    <row r="758" spans="1:16" x14ac:dyDescent="0.3">
      <c r="A758">
        <v>82401</v>
      </c>
      <c r="B758" s="2">
        <v>0</v>
      </c>
      <c r="C758" s="2">
        <v>-142.4</v>
      </c>
      <c r="D758" s="2">
        <v>0</v>
      </c>
      <c r="E758" s="2">
        <v>0</v>
      </c>
      <c r="F758" s="2">
        <v>5491.04</v>
      </c>
      <c r="G758" s="2">
        <v>11736.68</v>
      </c>
      <c r="H758" s="2">
        <v>112.63</v>
      </c>
      <c r="I758" s="2">
        <v>112.63</v>
      </c>
      <c r="J758" s="100">
        <f t="shared" si="11"/>
        <v>11819.54</v>
      </c>
      <c r="K758" s="2"/>
      <c r="L758" s="3"/>
      <c r="M758" s="108"/>
      <c r="N758" s="108"/>
      <c r="O758" s="2">
        <v>142.4</v>
      </c>
      <c r="P758" s="3"/>
    </row>
    <row r="759" spans="1:16" x14ac:dyDescent="0.3">
      <c r="A759">
        <v>82402</v>
      </c>
      <c r="B759" s="2">
        <v>0</v>
      </c>
      <c r="C759" s="2">
        <v>-145.21</v>
      </c>
      <c r="D759" s="2">
        <v>0</v>
      </c>
      <c r="E759" s="2">
        <v>0</v>
      </c>
      <c r="F759" s="2">
        <v>16101.53</v>
      </c>
      <c r="G759" s="2">
        <v>34415.910000000003</v>
      </c>
      <c r="H759" s="2">
        <v>330.3</v>
      </c>
      <c r="I759" s="2">
        <v>330.3</v>
      </c>
      <c r="J759" s="100">
        <f t="shared" si="11"/>
        <v>34931.30000000001</v>
      </c>
      <c r="K759" s="2"/>
      <c r="L759" s="3"/>
      <c r="M759" s="108"/>
      <c r="N759" s="108"/>
      <c r="O759" s="2">
        <v>145.21</v>
      </c>
      <c r="P759" s="3"/>
    </row>
    <row r="760" spans="1:16" x14ac:dyDescent="0.3">
      <c r="A760">
        <v>82406</v>
      </c>
      <c r="B760" s="2">
        <v>0</v>
      </c>
      <c r="C760" s="2">
        <v>0</v>
      </c>
      <c r="D760" s="2">
        <v>0</v>
      </c>
      <c r="E760" s="2">
        <v>0</v>
      </c>
      <c r="F760" s="2">
        <v>2129.8200000000002</v>
      </c>
      <c r="G760" s="2">
        <v>4552.38</v>
      </c>
      <c r="H760" s="2">
        <v>43.7</v>
      </c>
      <c r="I760" s="2">
        <v>43.7</v>
      </c>
      <c r="J760" s="100">
        <f t="shared" si="11"/>
        <v>4639.7800000000007</v>
      </c>
      <c r="K760" s="2"/>
      <c r="L760" s="3"/>
      <c r="M760" s="108"/>
      <c r="N760" s="108"/>
      <c r="O760" s="2">
        <v>0</v>
      </c>
      <c r="P760" s="3"/>
    </row>
    <row r="761" spans="1:16" x14ac:dyDescent="0.3">
      <c r="A761">
        <v>82502</v>
      </c>
      <c r="B761" s="2">
        <v>0</v>
      </c>
      <c r="C761" s="2">
        <v>0</v>
      </c>
      <c r="D761" s="2">
        <v>0</v>
      </c>
      <c r="E761" s="2">
        <v>0</v>
      </c>
      <c r="F761" s="2">
        <v>0</v>
      </c>
      <c r="G761" s="2">
        <v>0</v>
      </c>
      <c r="H761" s="2">
        <v>0</v>
      </c>
      <c r="I761" s="2">
        <v>0</v>
      </c>
      <c r="J761" s="100">
        <f t="shared" si="11"/>
        <v>0</v>
      </c>
      <c r="K761" s="2"/>
      <c r="L761" s="3"/>
      <c r="M761" s="108"/>
      <c r="N761" s="108"/>
      <c r="O761" s="2">
        <v>0</v>
      </c>
      <c r="P761" s="3"/>
    </row>
    <row r="762" spans="1:16" x14ac:dyDescent="0.3">
      <c r="A762">
        <v>82503</v>
      </c>
      <c r="B762" s="2">
        <v>0</v>
      </c>
      <c r="C762" s="2">
        <v>-238.91</v>
      </c>
      <c r="D762" s="2">
        <v>0</v>
      </c>
      <c r="E762" s="2">
        <v>0</v>
      </c>
      <c r="F762" s="2">
        <v>1659</v>
      </c>
      <c r="G762" s="2">
        <v>3538.41</v>
      </c>
      <c r="H762" s="2">
        <v>34.03</v>
      </c>
      <c r="I762" s="2">
        <v>34.03</v>
      </c>
      <c r="J762" s="100">
        <f t="shared" si="11"/>
        <v>3367.5599999999995</v>
      </c>
      <c r="K762" s="2"/>
      <c r="L762" s="3"/>
      <c r="M762" s="108"/>
      <c r="N762" s="108"/>
      <c r="O762" s="2">
        <v>238.91</v>
      </c>
      <c r="P762" s="3"/>
    </row>
    <row r="763" spans="1:16" x14ac:dyDescent="0.3">
      <c r="A763">
        <v>82601</v>
      </c>
      <c r="B763" s="2">
        <v>0</v>
      </c>
      <c r="C763" s="2">
        <v>-2559.4699999999998</v>
      </c>
      <c r="D763" s="2">
        <v>0</v>
      </c>
      <c r="E763" s="2">
        <v>0</v>
      </c>
      <c r="F763" s="2">
        <v>28230.13</v>
      </c>
      <c r="G763" s="2">
        <v>60339.86</v>
      </c>
      <c r="H763" s="2">
        <v>579.11</v>
      </c>
      <c r="I763" s="2">
        <v>579.11</v>
      </c>
      <c r="J763" s="100">
        <f t="shared" si="11"/>
        <v>58938.61</v>
      </c>
      <c r="K763" s="2"/>
      <c r="L763" s="3"/>
      <c r="M763" s="108"/>
      <c r="N763" s="108"/>
      <c r="O763" s="2">
        <v>2559.4699999999998</v>
      </c>
      <c r="P763" s="3"/>
    </row>
    <row r="764" spans="1:16" x14ac:dyDescent="0.3">
      <c r="A764">
        <v>82602</v>
      </c>
      <c r="B764" s="2">
        <v>0</v>
      </c>
      <c r="C764" s="2">
        <v>0</v>
      </c>
      <c r="D764" s="2">
        <v>0</v>
      </c>
      <c r="E764" s="2">
        <v>0</v>
      </c>
      <c r="F764" s="2">
        <v>0</v>
      </c>
      <c r="G764" s="2">
        <v>0</v>
      </c>
      <c r="H764" s="2">
        <v>0</v>
      </c>
      <c r="I764" s="2">
        <v>0</v>
      </c>
      <c r="J764" s="100">
        <f t="shared" si="11"/>
        <v>0</v>
      </c>
      <c r="K764" s="2"/>
      <c r="L764" s="3"/>
      <c r="M764" s="108"/>
      <c r="N764" s="108"/>
      <c r="O764" s="2">
        <v>0</v>
      </c>
      <c r="P764" s="3"/>
    </row>
    <row r="765" spans="1:16" x14ac:dyDescent="0.3">
      <c r="A765">
        <v>82603</v>
      </c>
      <c r="B765" s="2">
        <v>0</v>
      </c>
      <c r="C765" s="2">
        <v>0</v>
      </c>
      <c r="D765" s="2">
        <v>0</v>
      </c>
      <c r="E765" s="2">
        <v>0</v>
      </c>
      <c r="F765" s="2">
        <v>0</v>
      </c>
      <c r="G765" s="2">
        <v>0</v>
      </c>
      <c r="H765" s="2">
        <v>0</v>
      </c>
      <c r="I765" s="2">
        <v>0</v>
      </c>
      <c r="J765" s="100">
        <f t="shared" si="11"/>
        <v>0</v>
      </c>
      <c r="K765" s="2"/>
      <c r="L765" s="3"/>
      <c r="M765" s="108"/>
      <c r="N765" s="108"/>
      <c r="O765" s="2">
        <v>0</v>
      </c>
      <c r="P765" s="3"/>
    </row>
    <row r="766" spans="1:16" x14ac:dyDescent="0.3">
      <c r="A766">
        <v>82604</v>
      </c>
      <c r="B766" s="2">
        <v>0</v>
      </c>
      <c r="C766" s="2">
        <v>0</v>
      </c>
      <c r="D766" s="2">
        <v>0</v>
      </c>
      <c r="E766" s="2">
        <v>0</v>
      </c>
      <c r="F766" s="2">
        <v>0</v>
      </c>
      <c r="G766" s="2">
        <v>0</v>
      </c>
      <c r="H766" s="2">
        <v>0</v>
      </c>
      <c r="I766" s="2">
        <v>0</v>
      </c>
      <c r="J766" s="100">
        <f t="shared" si="11"/>
        <v>0</v>
      </c>
      <c r="K766" s="2"/>
      <c r="L766" s="3"/>
      <c r="M766" s="108"/>
      <c r="N766" s="108"/>
      <c r="O766" s="2">
        <v>0</v>
      </c>
      <c r="P766" s="3"/>
    </row>
    <row r="767" spans="1:16" x14ac:dyDescent="0.3">
      <c r="A767">
        <v>82701</v>
      </c>
      <c r="B767" s="2">
        <v>0</v>
      </c>
      <c r="C767" s="2">
        <v>-22.51</v>
      </c>
      <c r="D767" s="2">
        <v>0</v>
      </c>
      <c r="E767" s="2">
        <v>0</v>
      </c>
      <c r="F767" s="2">
        <v>5146.3100000000004</v>
      </c>
      <c r="G767" s="2">
        <v>10999.7</v>
      </c>
      <c r="H767" s="2">
        <v>105.55</v>
      </c>
      <c r="I767" s="2">
        <v>105.55</v>
      </c>
      <c r="J767" s="100">
        <f t="shared" si="11"/>
        <v>11188.289999999997</v>
      </c>
      <c r="K767" s="2"/>
      <c r="L767" s="3"/>
      <c r="M767" s="108"/>
      <c r="N767" s="108"/>
      <c r="O767" s="2">
        <v>22.51</v>
      </c>
      <c r="P767" s="3"/>
    </row>
    <row r="768" spans="1:16" x14ac:dyDescent="0.3">
      <c r="A768">
        <v>82702</v>
      </c>
      <c r="B768" s="2">
        <v>0</v>
      </c>
      <c r="C768" s="2">
        <v>0</v>
      </c>
      <c r="D768" s="2">
        <v>0</v>
      </c>
      <c r="E768" s="2">
        <v>0</v>
      </c>
      <c r="F768" s="2">
        <v>0</v>
      </c>
      <c r="G768" s="2">
        <v>0</v>
      </c>
      <c r="H768" s="2">
        <v>0</v>
      </c>
      <c r="I768" s="2">
        <v>0</v>
      </c>
      <c r="J768" s="100">
        <f t="shared" si="11"/>
        <v>0</v>
      </c>
      <c r="K768" s="2"/>
      <c r="L768" s="3"/>
      <c r="M768" s="108"/>
      <c r="N768" s="108"/>
      <c r="O768" s="2">
        <v>0</v>
      </c>
      <c r="P768" s="3"/>
    </row>
    <row r="769" spans="1:16" x14ac:dyDescent="0.3">
      <c r="A769">
        <v>82801</v>
      </c>
      <c r="B769" s="2">
        <v>0</v>
      </c>
      <c r="C769" s="2">
        <v>-220.26</v>
      </c>
      <c r="D769" s="2">
        <v>0</v>
      </c>
      <c r="E769" s="2">
        <v>0</v>
      </c>
      <c r="F769" s="2">
        <v>3298.77</v>
      </c>
      <c r="G769" s="2">
        <v>7050.87</v>
      </c>
      <c r="H769" s="2">
        <v>67.66</v>
      </c>
      <c r="I769" s="2">
        <v>67.66</v>
      </c>
      <c r="J769" s="100">
        <f t="shared" si="11"/>
        <v>6965.93</v>
      </c>
      <c r="K769" s="2"/>
      <c r="L769" s="3"/>
      <c r="M769" s="108"/>
      <c r="N769" s="108"/>
      <c r="O769" s="2">
        <v>220.26</v>
      </c>
      <c r="P769" s="3"/>
    </row>
    <row r="770" spans="1:16" x14ac:dyDescent="0.3">
      <c r="A770">
        <v>82901</v>
      </c>
      <c r="B770" s="2">
        <v>0</v>
      </c>
      <c r="C770" s="2">
        <v>-721.05</v>
      </c>
      <c r="D770" s="2">
        <v>0</v>
      </c>
      <c r="E770" s="2">
        <v>0</v>
      </c>
      <c r="F770" s="2">
        <v>27861.43</v>
      </c>
      <c r="G770" s="2">
        <v>59551.99</v>
      </c>
      <c r="H770" s="2">
        <v>571.53</v>
      </c>
      <c r="I770" s="2">
        <v>571.53</v>
      </c>
      <c r="J770" s="100">
        <f t="shared" si="11"/>
        <v>59973.999999999993</v>
      </c>
      <c r="K770" s="2"/>
      <c r="L770" s="3"/>
      <c r="M770" s="108"/>
      <c r="N770" s="108"/>
      <c r="O770" s="2">
        <v>721.05</v>
      </c>
      <c r="P770" s="3"/>
    </row>
    <row r="771" spans="1:16" x14ac:dyDescent="0.3">
      <c r="A771">
        <v>82906</v>
      </c>
      <c r="B771" s="2">
        <v>0</v>
      </c>
      <c r="C771" s="2">
        <v>0</v>
      </c>
      <c r="D771" s="2">
        <v>0</v>
      </c>
      <c r="E771" s="2">
        <v>0</v>
      </c>
      <c r="F771" s="2">
        <v>0</v>
      </c>
      <c r="G771" s="2">
        <v>0</v>
      </c>
      <c r="H771" s="2">
        <v>0</v>
      </c>
      <c r="I771" s="2">
        <v>0</v>
      </c>
      <c r="J771" s="100">
        <f t="shared" si="11"/>
        <v>0</v>
      </c>
      <c r="K771" s="2"/>
      <c r="L771" s="3"/>
      <c r="M771" s="108"/>
      <c r="N771" s="108"/>
      <c r="O771" s="2">
        <v>0</v>
      </c>
      <c r="P771" s="3"/>
    </row>
    <row r="772" spans="1:16" x14ac:dyDescent="0.3">
      <c r="A772">
        <v>83001</v>
      </c>
      <c r="B772" s="2">
        <v>0</v>
      </c>
      <c r="C772" s="2">
        <v>-216.1</v>
      </c>
      <c r="D772" s="2">
        <v>0</v>
      </c>
      <c r="E772" s="2">
        <v>0</v>
      </c>
      <c r="F772" s="2">
        <v>2861.66</v>
      </c>
      <c r="G772" s="2">
        <v>6116.63</v>
      </c>
      <c r="H772" s="2">
        <v>58.7</v>
      </c>
      <c r="I772" s="2">
        <v>58.7</v>
      </c>
      <c r="J772" s="100">
        <f t="shared" ref="J772:J835" si="12">SUM(C772:I772)-F772</f>
        <v>6017.9300000000021</v>
      </c>
      <c r="K772" s="2"/>
      <c r="L772" s="3"/>
      <c r="M772" s="108"/>
      <c r="N772" s="108"/>
      <c r="O772" s="2">
        <v>216.1</v>
      </c>
      <c r="P772" s="3"/>
    </row>
    <row r="773" spans="1:16" x14ac:dyDescent="0.3">
      <c r="A773">
        <v>83005</v>
      </c>
      <c r="B773" s="2">
        <v>0</v>
      </c>
      <c r="C773" s="2">
        <v>0</v>
      </c>
      <c r="D773" s="2">
        <v>0</v>
      </c>
      <c r="E773" s="2">
        <v>0</v>
      </c>
      <c r="F773" s="2">
        <v>13424.7</v>
      </c>
      <c r="G773" s="2">
        <v>28694.46</v>
      </c>
      <c r="H773" s="2">
        <v>275.39</v>
      </c>
      <c r="I773" s="2">
        <v>275.39</v>
      </c>
      <c r="J773" s="100">
        <f t="shared" si="12"/>
        <v>29245.24</v>
      </c>
      <c r="K773" s="2"/>
      <c r="L773" s="3"/>
      <c r="M773" s="108"/>
      <c r="N773" s="108"/>
      <c r="O773" s="2">
        <v>0</v>
      </c>
      <c r="P773" s="3"/>
    </row>
    <row r="774" spans="1:16" x14ac:dyDescent="0.3">
      <c r="A774">
        <v>83101</v>
      </c>
      <c r="B774" s="2">
        <v>0</v>
      </c>
      <c r="C774" s="2">
        <v>0</v>
      </c>
      <c r="D774" s="2">
        <v>0</v>
      </c>
      <c r="E774" s="2">
        <v>0</v>
      </c>
      <c r="F774" s="2">
        <v>0</v>
      </c>
      <c r="G774" s="2">
        <v>0</v>
      </c>
      <c r="H774" s="2">
        <v>0</v>
      </c>
      <c r="I774" s="2">
        <v>0</v>
      </c>
      <c r="J774" s="100">
        <f t="shared" si="12"/>
        <v>0</v>
      </c>
      <c r="K774" s="2"/>
      <c r="L774" s="3"/>
      <c r="M774" s="108"/>
      <c r="N774" s="108"/>
      <c r="O774" s="2">
        <v>0</v>
      </c>
      <c r="P774" s="3"/>
    </row>
    <row r="775" spans="1:16" x14ac:dyDescent="0.3">
      <c r="A775">
        <v>83202</v>
      </c>
      <c r="B775" s="2">
        <v>0</v>
      </c>
      <c r="C775" s="2">
        <v>-223.12</v>
      </c>
      <c r="D775" s="2">
        <v>0</v>
      </c>
      <c r="E775" s="2">
        <v>0</v>
      </c>
      <c r="F775" s="2">
        <v>7710.42</v>
      </c>
      <c r="G775" s="2">
        <v>16480.39</v>
      </c>
      <c r="H775" s="2">
        <v>158.15</v>
      </c>
      <c r="I775" s="2">
        <v>158.15</v>
      </c>
      <c r="J775" s="100">
        <f t="shared" si="12"/>
        <v>16573.57</v>
      </c>
      <c r="K775" s="2"/>
      <c r="L775" s="3"/>
      <c r="M775" s="108"/>
      <c r="N775" s="108"/>
      <c r="O775" s="2">
        <v>223.12</v>
      </c>
      <c r="P775" s="3"/>
    </row>
    <row r="776" spans="1:16" x14ac:dyDescent="0.3">
      <c r="A776">
        <v>83203</v>
      </c>
      <c r="B776" s="2">
        <v>0</v>
      </c>
      <c r="C776" s="2">
        <v>0</v>
      </c>
      <c r="D776" s="2">
        <v>0</v>
      </c>
      <c r="E776" s="2">
        <v>0</v>
      </c>
      <c r="F776" s="2">
        <v>335.65</v>
      </c>
      <c r="G776" s="2">
        <v>717.42</v>
      </c>
      <c r="H776" s="2">
        <v>6.89</v>
      </c>
      <c r="I776" s="2">
        <v>6.89</v>
      </c>
      <c r="J776" s="100">
        <f t="shared" si="12"/>
        <v>731.20000000000016</v>
      </c>
      <c r="K776" s="2"/>
      <c r="L776" s="3"/>
      <c r="M776" s="108"/>
      <c r="N776" s="108"/>
      <c r="O776" s="2">
        <v>0</v>
      </c>
      <c r="P776" s="3"/>
    </row>
    <row r="777" spans="1:16" x14ac:dyDescent="0.3">
      <c r="A777">
        <v>83204</v>
      </c>
      <c r="B777" s="2">
        <v>0</v>
      </c>
      <c r="C777" s="2">
        <v>0</v>
      </c>
      <c r="D777" s="2">
        <v>0</v>
      </c>
      <c r="E777" s="2">
        <v>0</v>
      </c>
      <c r="F777" s="2">
        <v>26.91</v>
      </c>
      <c r="G777" s="2">
        <v>57.52</v>
      </c>
      <c r="H777" s="2">
        <v>0.55000000000000004</v>
      </c>
      <c r="I777" s="2">
        <v>0.55000000000000004</v>
      </c>
      <c r="J777" s="100">
        <f t="shared" si="12"/>
        <v>58.620000000000005</v>
      </c>
      <c r="K777" s="2"/>
      <c r="L777" s="3"/>
      <c r="M777" s="108"/>
      <c r="N777" s="108"/>
      <c r="O777" s="2">
        <v>0</v>
      </c>
      <c r="P777" s="3"/>
    </row>
    <row r="778" spans="1:16" x14ac:dyDescent="0.3">
      <c r="A778">
        <v>83205</v>
      </c>
      <c r="B778" s="2">
        <v>0</v>
      </c>
      <c r="C778" s="2">
        <v>-928.68</v>
      </c>
      <c r="D778" s="2">
        <v>0</v>
      </c>
      <c r="E778" s="2">
        <v>0</v>
      </c>
      <c r="F778" s="2">
        <v>12404.28</v>
      </c>
      <c r="G778" s="2">
        <v>26513.21</v>
      </c>
      <c r="H778" s="2">
        <v>254.44</v>
      </c>
      <c r="I778" s="2">
        <v>254.44</v>
      </c>
      <c r="J778" s="100">
        <f t="shared" si="12"/>
        <v>26093.410000000003</v>
      </c>
      <c r="K778" s="2"/>
      <c r="L778" s="3"/>
      <c r="M778" s="108"/>
      <c r="N778" s="108"/>
      <c r="O778" s="2">
        <v>928.68</v>
      </c>
      <c r="P778" s="3"/>
    </row>
    <row r="779" spans="1:16" x14ac:dyDescent="0.3">
      <c r="A779">
        <v>83206</v>
      </c>
      <c r="B779" s="2">
        <v>0</v>
      </c>
      <c r="C779" s="2">
        <v>-3090.7</v>
      </c>
      <c r="D779" s="2">
        <v>0</v>
      </c>
      <c r="E779" s="2">
        <v>0</v>
      </c>
      <c r="F779" s="2">
        <v>23742</v>
      </c>
      <c r="G779" s="2">
        <v>50747.02</v>
      </c>
      <c r="H779" s="2">
        <v>486.99</v>
      </c>
      <c r="I779" s="2">
        <v>486.99</v>
      </c>
      <c r="J779" s="100">
        <f t="shared" si="12"/>
        <v>48630.3</v>
      </c>
      <c r="K779" s="2"/>
      <c r="L779" s="3"/>
      <c r="M779" s="108"/>
      <c r="N779" s="108"/>
      <c r="O779" s="2">
        <v>3090.7</v>
      </c>
      <c r="P779" s="3"/>
    </row>
    <row r="780" spans="1:16" x14ac:dyDescent="0.3">
      <c r="A780">
        <v>83207</v>
      </c>
      <c r="B780" s="2">
        <v>0</v>
      </c>
      <c r="C780" s="2">
        <v>0</v>
      </c>
      <c r="D780" s="2">
        <v>0</v>
      </c>
      <c r="E780" s="2">
        <v>0</v>
      </c>
      <c r="F780" s="2">
        <v>0</v>
      </c>
      <c r="G780" s="2">
        <v>0</v>
      </c>
      <c r="H780" s="2">
        <v>0</v>
      </c>
      <c r="I780" s="2">
        <v>0</v>
      </c>
      <c r="J780" s="100">
        <f t="shared" si="12"/>
        <v>0</v>
      </c>
      <c r="K780" s="2"/>
      <c r="L780" s="3"/>
      <c r="M780" s="108"/>
      <c r="N780" s="108"/>
      <c r="O780" s="2">
        <v>0</v>
      </c>
      <c r="P780" s="3"/>
    </row>
    <row r="781" spans="1:16" x14ac:dyDescent="0.3">
      <c r="A781">
        <v>83208</v>
      </c>
      <c r="B781" s="2">
        <v>0</v>
      </c>
      <c r="C781" s="2">
        <v>0</v>
      </c>
      <c r="D781" s="2">
        <v>0</v>
      </c>
      <c r="E781" s="2">
        <v>0</v>
      </c>
      <c r="F781" s="2">
        <v>8862.7199999999993</v>
      </c>
      <c r="G781" s="2">
        <v>18943.560000000001</v>
      </c>
      <c r="H781" s="2">
        <v>181.8</v>
      </c>
      <c r="I781" s="2">
        <v>0</v>
      </c>
      <c r="J781" s="100">
        <f t="shared" si="12"/>
        <v>19125.36</v>
      </c>
      <c r="K781" s="2"/>
      <c r="L781" s="3"/>
      <c r="M781" s="108"/>
      <c r="N781" s="108"/>
      <c r="O781" s="2">
        <v>0</v>
      </c>
      <c r="P781" s="3"/>
    </row>
    <row r="782" spans="1:16" x14ac:dyDescent="0.3">
      <c r="A782">
        <v>83301</v>
      </c>
      <c r="B782" s="2">
        <v>0</v>
      </c>
      <c r="C782" s="2">
        <v>0</v>
      </c>
      <c r="D782" s="2">
        <v>0</v>
      </c>
      <c r="E782" s="2">
        <v>0</v>
      </c>
      <c r="F782" s="2">
        <v>0</v>
      </c>
      <c r="G782" s="2">
        <v>0</v>
      </c>
      <c r="H782" s="2">
        <v>0</v>
      </c>
      <c r="I782" s="2">
        <v>0</v>
      </c>
      <c r="J782" s="100">
        <f t="shared" si="12"/>
        <v>0</v>
      </c>
      <c r="K782" s="2"/>
      <c r="L782" s="3"/>
      <c r="M782" s="108"/>
      <c r="N782" s="108"/>
      <c r="O782" s="2">
        <v>0</v>
      </c>
      <c r="P782" s="3"/>
    </row>
    <row r="783" spans="1:16" x14ac:dyDescent="0.3">
      <c r="A783">
        <v>83402</v>
      </c>
      <c r="B783" s="2">
        <v>0</v>
      </c>
      <c r="C783" s="2">
        <v>-77.75</v>
      </c>
      <c r="D783" s="2">
        <v>0</v>
      </c>
      <c r="E783" s="2">
        <v>0</v>
      </c>
      <c r="F783" s="2">
        <v>3617.61</v>
      </c>
      <c r="G783" s="2">
        <v>7732.38</v>
      </c>
      <c r="H783" s="2">
        <v>74.209999999999994</v>
      </c>
      <c r="I783" s="2">
        <v>74.209999999999994</v>
      </c>
      <c r="J783" s="100">
        <f t="shared" si="12"/>
        <v>7803.0499999999975</v>
      </c>
      <c r="K783" s="2"/>
      <c r="L783" s="3"/>
      <c r="M783" s="108"/>
      <c r="N783" s="108"/>
      <c r="O783" s="2">
        <v>77.75</v>
      </c>
      <c r="P783" s="3"/>
    </row>
    <row r="784" spans="1:16" x14ac:dyDescent="0.3">
      <c r="A784">
        <v>83501</v>
      </c>
      <c r="B784" s="2">
        <v>2380.9499999999998</v>
      </c>
      <c r="C784" s="2">
        <v>4438.17</v>
      </c>
      <c r="D784" s="2">
        <v>48.84</v>
      </c>
      <c r="E784" s="2">
        <v>48.84</v>
      </c>
      <c r="F784" s="2">
        <v>9754.4</v>
      </c>
      <c r="G784" s="2">
        <v>20849.560000000001</v>
      </c>
      <c r="H784" s="2">
        <v>200.08</v>
      </c>
      <c r="I784" s="2">
        <v>200.08</v>
      </c>
      <c r="J784" s="100">
        <f t="shared" si="12"/>
        <v>25785.57</v>
      </c>
      <c r="K784" s="2"/>
      <c r="L784" s="3"/>
      <c r="M784" s="108"/>
      <c r="N784" s="108"/>
      <c r="O784" s="2">
        <v>650.95000000000005</v>
      </c>
      <c r="P784" s="3"/>
    </row>
    <row r="785" spans="1:16" x14ac:dyDescent="0.3">
      <c r="A785">
        <v>83601</v>
      </c>
      <c r="B785" s="2">
        <v>0</v>
      </c>
      <c r="C785" s="2">
        <v>-671.91</v>
      </c>
      <c r="D785" s="2">
        <v>0</v>
      </c>
      <c r="E785" s="2">
        <v>0</v>
      </c>
      <c r="F785" s="2">
        <v>10716.77</v>
      </c>
      <c r="G785" s="2">
        <v>22906.19</v>
      </c>
      <c r="H785" s="2">
        <v>219.83</v>
      </c>
      <c r="I785" s="2">
        <v>219.83</v>
      </c>
      <c r="J785" s="100">
        <f t="shared" si="12"/>
        <v>22673.940000000006</v>
      </c>
      <c r="K785" s="2"/>
      <c r="L785" s="3"/>
      <c r="M785" s="108"/>
      <c r="N785" s="108"/>
      <c r="O785" s="2">
        <v>671.91</v>
      </c>
      <c r="P785" s="3"/>
    </row>
    <row r="786" spans="1:16" x14ac:dyDescent="0.3">
      <c r="A786">
        <v>83701</v>
      </c>
      <c r="B786" s="2">
        <v>0</v>
      </c>
      <c r="C786" s="2">
        <v>0</v>
      </c>
      <c r="D786" s="2">
        <v>0</v>
      </c>
      <c r="E786" s="2">
        <v>0</v>
      </c>
      <c r="F786" s="2">
        <v>0</v>
      </c>
      <c r="G786" s="2">
        <v>0</v>
      </c>
      <c r="H786" s="2">
        <v>0</v>
      </c>
      <c r="I786" s="2">
        <v>0</v>
      </c>
      <c r="J786" s="100">
        <f t="shared" si="12"/>
        <v>0</v>
      </c>
      <c r="K786" s="2"/>
      <c r="L786" s="3"/>
      <c r="M786" s="108"/>
      <c r="N786" s="108"/>
      <c r="O786" s="2">
        <v>164.7</v>
      </c>
      <c r="P786" s="3"/>
    </row>
    <row r="787" spans="1:16" x14ac:dyDescent="0.3">
      <c r="A787">
        <v>83802</v>
      </c>
      <c r="B787" s="2">
        <v>0</v>
      </c>
      <c r="C787" s="2">
        <v>0</v>
      </c>
      <c r="D787" s="2">
        <v>0</v>
      </c>
      <c r="E787" s="2">
        <v>0</v>
      </c>
      <c r="F787" s="2">
        <v>0</v>
      </c>
      <c r="G787" s="2">
        <v>0</v>
      </c>
      <c r="H787" s="2">
        <v>0</v>
      </c>
      <c r="I787" s="2">
        <v>0</v>
      </c>
      <c r="J787" s="100">
        <f t="shared" si="12"/>
        <v>0</v>
      </c>
      <c r="K787" s="2"/>
      <c r="L787" s="3"/>
      <c r="M787" s="108"/>
      <c r="N787" s="108"/>
      <c r="O787" s="2">
        <v>0</v>
      </c>
      <c r="P787" s="3"/>
    </row>
    <row r="788" spans="1:16" x14ac:dyDescent="0.3">
      <c r="A788">
        <v>83806</v>
      </c>
      <c r="B788" s="2">
        <v>0</v>
      </c>
      <c r="C788" s="2">
        <v>0</v>
      </c>
      <c r="D788" s="2">
        <v>0</v>
      </c>
      <c r="E788" s="2">
        <v>0</v>
      </c>
      <c r="F788" s="2">
        <v>0</v>
      </c>
      <c r="G788" s="2">
        <v>0</v>
      </c>
      <c r="H788" s="2">
        <v>0</v>
      </c>
      <c r="I788" s="2">
        <v>0</v>
      </c>
      <c r="J788" s="100">
        <f t="shared" si="12"/>
        <v>0</v>
      </c>
      <c r="K788" s="2"/>
      <c r="L788" s="3"/>
      <c r="M788" s="108"/>
      <c r="N788" s="108"/>
      <c r="O788" s="2">
        <v>0</v>
      </c>
      <c r="P788" s="3"/>
    </row>
    <row r="789" spans="1:16" x14ac:dyDescent="0.3">
      <c r="A789">
        <v>83810</v>
      </c>
      <c r="B789" s="2">
        <v>0</v>
      </c>
      <c r="C789" s="2">
        <v>0</v>
      </c>
      <c r="D789" s="2">
        <v>0</v>
      </c>
      <c r="E789" s="2">
        <v>0</v>
      </c>
      <c r="F789" s="2">
        <v>0</v>
      </c>
      <c r="G789" s="2">
        <v>0</v>
      </c>
      <c r="H789" s="2">
        <v>0</v>
      </c>
      <c r="I789" s="2">
        <v>0</v>
      </c>
      <c r="J789" s="100">
        <f t="shared" si="12"/>
        <v>0</v>
      </c>
      <c r="K789" s="2"/>
      <c r="L789" s="3"/>
      <c r="M789" s="108"/>
      <c r="N789" s="108"/>
      <c r="O789" s="2">
        <v>0</v>
      </c>
      <c r="P789" s="3"/>
    </row>
    <row r="790" spans="1:16" x14ac:dyDescent="0.3">
      <c r="A790">
        <v>83811</v>
      </c>
      <c r="B790" s="2">
        <v>0</v>
      </c>
      <c r="C790" s="2">
        <v>0</v>
      </c>
      <c r="D790" s="2">
        <v>0</v>
      </c>
      <c r="E790" s="2">
        <v>0</v>
      </c>
      <c r="F790" s="2">
        <v>0</v>
      </c>
      <c r="G790" s="2">
        <v>0</v>
      </c>
      <c r="H790" s="2">
        <v>0</v>
      </c>
      <c r="I790" s="2">
        <v>0</v>
      </c>
      <c r="J790" s="100">
        <f t="shared" si="12"/>
        <v>0</v>
      </c>
      <c r="K790" s="2"/>
      <c r="L790" s="3"/>
      <c r="M790" s="108"/>
      <c r="N790" s="108"/>
      <c r="O790" s="2">
        <v>0</v>
      </c>
      <c r="P790" s="3"/>
    </row>
    <row r="791" spans="1:16" x14ac:dyDescent="0.3">
      <c r="A791">
        <v>83812</v>
      </c>
      <c r="B791" s="2">
        <v>0</v>
      </c>
      <c r="C791" s="2">
        <v>-711.16</v>
      </c>
      <c r="D791" s="2">
        <v>0</v>
      </c>
      <c r="E791" s="2">
        <v>0</v>
      </c>
      <c r="F791" s="2">
        <v>16188.29</v>
      </c>
      <c r="G791" s="2">
        <v>34601.18</v>
      </c>
      <c r="H791" s="2">
        <v>332.04</v>
      </c>
      <c r="I791" s="2">
        <v>332.04</v>
      </c>
      <c r="J791" s="100">
        <f t="shared" si="12"/>
        <v>34554.1</v>
      </c>
      <c r="K791" s="2"/>
      <c r="L791" s="3"/>
      <c r="M791" s="108"/>
      <c r="N791" s="108"/>
      <c r="O791" s="2">
        <v>711.16</v>
      </c>
      <c r="P791" s="3"/>
    </row>
    <row r="792" spans="1:16" x14ac:dyDescent="0.3">
      <c r="A792">
        <v>83901</v>
      </c>
      <c r="B792" s="2">
        <v>0</v>
      </c>
      <c r="C792" s="2">
        <v>-209.61</v>
      </c>
      <c r="D792" s="2">
        <v>0</v>
      </c>
      <c r="E792" s="2">
        <v>0</v>
      </c>
      <c r="F792" s="2">
        <v>2487.7800000000002</v>
      </c>
      <c r="G792" s="2">
        <v>5317.46</v>
      </c>
      <c r="H792" s="2">
        <v>51.04</v>
      </c>
      <c r="I792" s="2">
        <v>51.04</v>
      </c>
      <c r="J792" s="100">
        <f t="shared" si="12"/>
        <v>5209.93</v>
      </c>
      <c r="K792" s="2"/>
      <c r="L792" s="3"/>
      <c r="M792" s="108"/>
      <c r="N792" s="108"/>
      <c r="O792" s="2">
        <v>209.61</v>
      </c>
      <c r="P792" s="3"/>
    </row>
    <row r="793" spans="1:16" x14ac:dyDescent="0.3">
      <c r="A793">
        <v>84002</v>
      </c>
      <c r="B793" s="2">
        <v>0</v>
      </c>
      <c r="C793" s="2">
        <v>-3169.73</v>
      </c>
      <c r="D793" s="2">
        <v>0</v>
      </c>
      <c r="E793" s="2">
        <v>0</v>
      </c>
      <c r="F793" s="2">
        <v>31066.34</v>
      </c>
      <c r="G793" s="2">
        <v>66402.36</v>
      </c>
      <c r="H793" s="2">
        <v>637.32000000000005</v>
      </c>
      <c r="I793" s="2">
        <v>637.32000000000005</v>
      </c>
      <c r="J793" s="100">
        <f t="shared" si="12"/>
        <v>64507.270000000019</v>
      </c>
      <c r="K793" s="2"/>
      <c r="L793" s="3"/>
      <c r="M793" s="108"/>
      <c r="N793" s="108"/>
      <c r="O793" s="2">
        <v>3169.73</v>
      </c>
      <c r="P793" s="3"/>
    </row>
    <row r="794" spans="1:16" x14ac:dyDescent="0.3">
      <c r="A794">
        <v>84003</v>
      </c>
      <c r="B794" s="2">
        <v>0</v>
      </c>
      <c r="C794" s="2">
        <v>-4792.04</v>
      </c>
      <c r="D794" s="2">
        <v>0</v>
      </c>
      <c r="E794" s="2">
        <v>0</v>
      </c>
      <c r="F794" s="2">
        <v>33498.080000000002</v>
      </c>
      <c r="G794" s="2">
        <v>71600.009999999995</v>
      </c>
      <c r="H794" s="2">
        <v>687.15</v>
      </c>
      <c r="I794" s="2">
        <v>687.15</v>
      </c>
      <c r="J794" s="100">
        <f t="shared" si="12"/>
        <v>68182.269999999975</v>
      </c>
      <c r="K794" s="2"/>
      <c r="L794" s="3"/>
      <c r="M794" s="108"/>
      <c r="N794" s="108"/>
      <c r="O794" s="2">
        <v>4792.04</v>
      </c>
      <c r="P794" s="3"/>
    </row>
    <row r="795" spans="1:16" x14ac:dyDescent="0.3">
      <c r="A795">
        <v>84004</v>
      </c>
      <c r="B795" s="2">
        <v>0</v>
      </c>
      <c r="C795" s="2">
        <v>0</v>
      </c>
      <c r="D795" s="2">
        <v>0</v>
      </c>
      <c r="E795" s="2">
        <v>0</v>
      </c>
      <c r="F795" s="2">
        <v>0</v>
      </c>
      <c r="G795" s="2">
        <v>0</v>
      </c>
      <c r="H795" s="2">
        <v>0</v>
      </c>
      <c r="I795" s="2">
        <v>0</v>
      </c>
      <c r="J795" s="100">
        <f t="shared" si="12"/>
        <v>0</v>
      </c>
      <c r="K795" s="2"/>
      <c r="L795" s="3"/>
      <c r="M795" s="108"/>
      <c r="N795" s="108"/>
      <c r="O795" s="2">
        <v>0</v>
      </c>
      <c r="P795" s="3"/>
    </row>
    <row r="796" spans="1:16" x14ac:dyDescent="0.3">
      <c r="A796">
        <v>84005</v>
      </c>
      <c r="B796" s="2">
        <v>0</v>
      </c>
      <c r="C796" s="2">
        <v>0</v>
      </c>
      <c r="D796" s="2">
        <v>0</v>
      </c>
      <c r="E796" s="2">
        <v>0</v>
      </c>
      <c r="F796" s="2">
        <v>0</v>
      </c>
      <c r="G796" s="2">
        <v>0</v>
      </c>
      <c r="H796" s="2">
        <v>0</v>
      </c>
      <c r="I796" s="2">
        <v>0</v>
      </c>
      <c r="J796" s="100">
        <f t="shared" si="12"/>
        <v>0</v>
      </c>
      <c r="K796" s="2"/>
      <c r="L796" s="3"/>
      <c r="M796" s="108"/>
      <c r="N796" s="108"/>
      <c r="O796" s="2">
        <v>0</v>
      </c>
      <c r="P796" s="3"/>
    </row>
    <row r="797" spans="1:16" x14ac:dyDescent="0.3">
      <c r="A797">
        <v>84006</v>
      </c>
      <c r="B797" s="2">
        <v>0</v>
      </c>
      <c r="C797" s="2">
        <v>0</v>
      </c>
      <c r="D797" s="2">
        <v>0</v>
      </c>
      <c r="E797" s="2">
        <v>0</v>
      </c>
      <c r="F797" s="2">
        <v>0</v>
      </c>
      <c r="G797" s="2">
        <v>0</v>
      </c>
      <c r="H797" s="2">
        <v>0</v>
      </c>
      <c r="I797" s="2">
        <v>0</v>
      </c>
      <c r="J797" s="100">
        <f t="shared" si="12"/>
        <v>0</v>
      </c>
      <c r="K797" s="2"/>
      <c r="L797" s="3"/>
      <c r="M797" s="108"/>
      <c r="N797" s="108"/>
      <c r="O797" s="2">
        <v>0</v>
      </c>
      <c r="P797" s="3"/>
    </row>
    <row r="798" spans="1:16" x14ac:dyDescent="0.3">
      <c r="A798">
        <v>84008</v>
      </c>
      <c r="B798" s="2">
        <v>0</v>
      </c>
      <c r="C798" s="2">
        <v>0</v>
      </c>
      <c r="D798" s="2">
        <v>0</v>
      </c>
      <c r="E798" s="2">
        <v>0</v>
      </c>
      <c r="F798" s="2">
        <v>0</v>
      </c>
      <c r="G798" s="2">
        <v>0</v>
      </c>
      <c r="H798" s="2">
        <v>0</v>
      </c>
      <c r="I798" s="2">
        <v>0</v>
      </c>
      <c r="J798" s="100">
        <f t="shared" si="12"/>
        <v>0</v>
      </c>
      <c r="K798" s="2"/>
      <c r="L798" s="3"/>
      <c r="M798" s="108"/>
      <c r="N798" s="108"/>
      <c r="O798" s="2">
        <v>0</v>
      </c>
      <c r="P798" s="3"/>
    </row>
    <row r="799" spans="1:16" x14ac:dyDescent="0.3">
      <c r="A799">
        <v>84009</v>
      </c>
      <c r="B799" s="2">
        <v>0</v>
      </c>
      <c r="C799" s="2">
        <v>0</v>
      </c>
      <c r="D799" s="2">
        <v>0</v>
      </c>
      <c r="E799" s="2">
        <v>0</v>
      </c>
      <c r="F799" s="2">
        <v>385.1</v>
      </c>
      <c r="G799" s="2">
        <v>823.14</v>
      </c>
      <c r="H799" s="2">
        <v>7.9</v>
      </c>
      <c r="I799" s="2">
        <v>7.9</v>
      </c>
      <c r="J799" s="100">
        <f t="shared" si="12"/>
        <v>838.94000000000017</v>
      </c>
      <c r="K799" s="2"/>
      <c r="L799" s="3"/>
      <c r="M799" s="108"/>
      <c r="N799" s="108"/>
      <c r="O799" s="2">
        <v>0</v>
      </c>
      <c r="P799" s="3"/>
    </row>
    <row r="800" spans="1:16" x14ac:dyDescent="0.3">
      <c r="A800">
        <v>84010</v>
      </c>
      <c r="B800" s="2">
        <v>0</v>
      </c>
      <c r="C800" s="2">
        <v>0</v>
      </c>
      <c r="D800" s="2">
        <v>0</v>
      </c>
      <c r="E800" s="2">
        <v>0</v>
      </c>
      <c r="F800" s="2">
        <v>0</v>
      </c>
      <c r="G800" s="2">
        <v>0</v>
      </c>
      <c r="H800" s="2">
        <v>0</v>
      </c>
      <c r="I800" s="2">
        <v>0</v>
      </c>
      <c r="J800" s="100">
        <f t="shared" si="12"/>
        <v>0</v>
      </c>
      <c r="K800" s="2"/>
      <c r="L800" s="3"/>
      <c r="M800" s="108"/>
      <c r="N800" s="108"/>
      <c r="O800" s="2">
        <v>0</v>
      </c>
      <c r="P800" s="3"/>
    </row>
    <row r="801" spans="1:16" x14ac:dyDescent="0.3">
      <c r="A801">
        <v>84011</v>
      </c>
      <c r="B801" s="2">
        <v>0</v>
      </c>
      <c r="C801" s="2">
        <v>0</v>
      </c>
      <c r="D801" s="2">
        <v>0</v>
      </c>
      <c r="E801" s="2">
        <v>0</v>
      </c>
      <c r="F801" s="2">
        <v>0</v>
      </c>
      <c r="G801" s="2">
        <v>0</v>
      </c>
      <c r="H801" s="2">
        <v>0</v>
      </c>
      <c r="I801" s="2">
        <v>0</v>
      </c>
      <c r="J801" s="100">
        <f t="shared" si="12"/>
        <v>0</v>
      </c>
      <c r="K801" s="2"/>
      <c r="L801" s="3"/>
      <c r="M801" s="108"/>
      <c r="N801" s="108"/>
      <c r="O801" s="2">
        <v>0</v>
      </c>
      <c r="P801" s="3"/>
    </row>
    <row r="802" spans="1:16" x14ac:dyDescent="0.3">
      <c r="A802">
        <v>84101</v>
      </c>
      <c r="B802" s="2">
        <v>0</v>
      </c>
      <c r="C802" s="2">
        <v>0</v>
      </c>
      <c r="D802" s="2">
        <v>0</v>
      </c>
      <c r="E802" s="2">
        <v>0</v>
      </c>
      <c r="F802" s="2">
        <v>565.9</v>
      </c>
      <c r="G802" s="2">
        <v>1209.5</v>
      </c>
      <c r="H802" s="2">
        <v>11.61</v>
      </c>
      <c r="I802" s="2">
        <v>11.61</v>
      </c>
      <c r="J802" s="100">
        <f t="shared" si="12"/>
        <v>1232.7199999999998</v>
      </c>
      <c r="K802" s="2"/>
      <c r="L802" s="3"/>
      <c r="M802" s="108"/>
      <c r="N802" s="108"/>
      <c r="O802" s="2">
        <v>0</v>
      </c>
      <c r="P802" s="3"/>
    </row>
    <row r="803" spans="1:16" x14ac:dyDescent="0.3">
      <c r="A803">
        <v>84203</v>
      </c>
      <c r="B803" s="2">
        <v>0</v>
      </c>
      <c r="C803" s="2">
        <v>-1206.1400000000001</v>
      </c>
      <c r="D803" s="2">
        <v>0</v>
      </c>
      <c r="E803" s="2">
        <v>0</v>
      </c>
      <c r="F803" s="2">
        <v>2815.3</v>
      </c>
      <c r="G803" s="2">
        <v>6019.51</v>
      </c>
      <c r="H803" s="2">
        <v>57.75</v>
      </c>
      <c r="I803" s="2">
        <v>57.75</v>
      </c>
      <c r="J803" s="100">
        <f t="shared" si="12"/>
        <v>4928.87</v>
      </c>
      <c r="K803" s="2"/>
      <c r="L803" s="3"/>
      <c r="M803" s="108"/>
      <c r="N803" s="108"/>
      <c r="O803" s="2">
        <v>1206.1400000000001</v>
      </c>
      <c r="P803" s="3"/>
    </row>
    <row r="804" spans="1:16" x14ac:dyDescent="0.3">
      <c r="A804">
        <v>84207</v>
      </c>
      <c r="B804" s="2">
        <v>0</v>
      </c>
      <c r="C804" s="2">
        <v>-660.95</v>
      </c>
      <c r="D804" s="2">
        <v>0</v>
      </c>
      <c r="E804" s="2">
        <v>0</v>
      </c>
      <c r="F804" s="2">
        <v>22729.55</v>
      </c>
      <c r="G804" s="2">
        <v>48582.75</v>
      </c>
      <c r="H804" s="2">
        <v>466.22</v>
      </c>
      <c r="I804" s="2">
        <v>466.22</v>
      </c>
      <c r="J804" s="100">
        <f t="shared" si="12"/>
        <v>48854.240000000005</v>
      </c>
      <c r="K804" s="2"/>
      <c r="L804" s="3"/>
      <c r="M804" s="108"/>
      <c r="N804" s="108"/>
      <c r="O804" s="2">
        <v>660.95</v>
      </c>
      <c r="P804" s="3"/>
    </row>
    <row r="805" spans="1:16" x14ac:dyDescent="0.3">
      <c r="A805">
        <v>84208</v>
      </c>
      <c r="B805" s="2">
        <v>0</v>
      </c>
      <c r="C805" s="2">
        <v>-152.56</v>
      </c>
      <c r="D805" s="2">
        <v>0</v>
      </c>
      <c r="E805" s="2">
        <v>0</v>
      </c>
      <c r="F805" s="2">
        <v>1771.36</v>
      </c>
      <c r="G805" s="2">
        <v>3785.99</v>
      </c>
      <c r="H805" s="2">
        <v>36.36</v>
      </c>
      <c r="I805" s="2">
        <v>36.36</v>
      </c>
      <c r="J805" s="100">
        <f t="shared" si="12"/>
        <v>3706.1499999999996</v>
      </c>
      <c r="K805" s="2"/>
      <c r="L805" s="3"/>
      <c r="M805" s="108"/>
      <c r="N805" s="108"/>
      <c r="O805" s="2">
        <v>152.56</v>
      </c>
      <c r="P805" s="3"/>
    </row>
    <row r="806" spans="1:16" x14ac:dyDescent="0.3">
      <c r="A806">
        <v>84209</v>
      </c>
      <c r="B806" s="2">
        <v>25274.87</v>
      </c>
      <c r="C806" s="2">
        <v>52185.62</v>
      </c>
      <c r="D806" s="2">
        <v>518.5</v>
      </c>
      <c r="E806" s="2">
        <v>518.5</v>
      </c>
      <c r="F806" s="2">
        <v>3812.98</v>
      </c>
      <c r="G806" s="2">
        <v>8150.02</v>
      </c>
      <c r="H806" s="2">
        <v>78.23</v>
      </c>
      <c r="I806" s="2">
        <v>78.23</v>
      </c>
      <c r="J806" s="100">
        <f t="shared" si="12"/>
        <v>61529.100000000013</v>
      </c>
      <c r="K806" s="2"/>
      <c r="L806" s="3"/>
      <c r="M806" s="108"/>
      <c r="N806" s="108"/>
      <c r="O806" s="2">
        <v>1837.81</v>
      </c>
      <c r="P806" s="3"/>
    </row>
    <row r="807" spans="1:16" x14ac:dyDescent="0.3">
      <c r="A807">
        <v>84210</v>
      </c>
      <c r="B807" s="2">
        <v>0</v>
      </c>
      <c r="C807" s="2">
        <v>-699.58</v>
      </c>
      <c r="D807" s="2">
        <v>0</v>
      </c>
      <c r="E807" s="2">
        <v>0</v>
      </c>
      <c r="F807" s="2">
        <v>17308.97</v>
      </c>
      <c r="G807" s="2">
        <v>36996.51</v>
      </c>
      <c r="H807" s="2">
        <v>355.05</v>
      </c>
      <c r="I807" s="2">
        <v>355.05</v>
      </c>
      <c r="J807" s="100">
        <f t="shared" si="12"/>
        <v>37007.030000000006</v>
      </c>
      <c r="K807" s="2"/>
      <c r="L807" s="3"/>
      <c r="M807" s="108"/>
      <c r="N807" s="108"/>
      <c r="O807" s="2">
        <v>699.58</v>
      </c>
      <c r="P807" s="3"/>
    </row>
    <row r="808" spans="1:16" x14ac:dyDescent="0.3">
      <c r="A808">
        <v>84211</v>
      </c>
      <c r="B808" s="2">
        <v>0</v>
      </c>
      <c r="C808" s="2">
        <v>-29.54</v>
      </c>
      <c r="D808" s="2">
        <v>0</v>
      </c>
      <c r="E808" s="2">
        <v>0</v>
      </c>
      <c r="F808" s="2">
        <v>201.11</v>
      </c>
      <c r="G808" s="2">
        <v>429.82</v>
      </c>
      <c r="H808" s="2">
        <v>4.12</v>
      </c>
      <c r="I808" s="2">
        <v>4.12</v>
      </c>
      <c r="J808" s="100">
        <f t="shared" si="12"/>
        <v>408.52</v>
      </c>
      <c r="K808" s="2"/>
      <c r="L808" s="3"/>
      <c r="M808" s="108"/>
      <c r="N808" s="108"/>
      <c r="O808" s="2">
        <v>29.54</v>
      </c>
      <c r="P808" s="3"/>
    </row>
    <row r="809" spans="1:16" x14ac:dyDescent="0.3">
      <c r="A809">
        <v>84212</v>
      </c>
      <c r="B809" s="2">
        <v>0</v>
      </c>
      <c r="C809" s="2">
        <v>-94.6</v>
      </c>
      <c r="D809" s="2">
        <v>0</v>
      </c>
      <c r="E809" s="2">
        <v>0</v>
      </c>
      <c r="F809" s="2">
        <v>2480.17</v>
      </c>
      <c r="G809" s="2">
        <v>5301.19</v>
      </c>
      <c r="H809" s="2">
        <v>50.88</v>
      </c>
      <c r="I809" s="2">
        <v>50.88</v>
      </c>
      <c r="J809" s="100">
        <f t="shared" si="12"/>
        <v>5308.35</v>
      </c>
      <c r="K809" s="2"/>
      <c r="L809" s="3"/>
      <c r="M809" s="108"/>
      <c r="N809" s="108"/>
      <c r="O809" s="2">
        <v>94.6</v>
      </c>
      <c r="P809" s="3"/>
    </row>
    <row r="810" spans="1:16" x14ac:dyDescent="0.3">
      <c r="A810">
        <v>84214</v>
      </c>
      <c r="B810" s="2">
        <v>0</v>
      </c>
      <c r="C810" s="2">
        <v>0</v>
      </c>
      <c r="D810" s="2">
        <v>0</v>
      </c>
      <c r="E810" s="2">
        <v>0</v>
      </c>
      <c r="F810" s="2">
        <v>0</v>
      </c>
      <c r="G810" s="2">
        <v>0</v>
      </c>
      <c r="H810" s="2">
        <v>0</v>
      </c>
      <c r="I810" s="2">
        <v>0</v>
      </c>
      <c r="J810" s="100">
        <f t="shared" si="12"/>
        <v>0</v>
      </c>
      <c r="K810" s="2"/>
      <c r="L810" s="3"/>
      <c r="M810" s="108"/>
      <c r="N810" s="108"/>
      <c r="O810" s="2">
        <v>0</v>
      </c>
      <c r="P810" s="3"/>
    </row>
    <row r="811" spans="1:16" x14ac:dyDescent="0.3">
      <c r="A811">
        <v>84215</v>
      </c>
      <c r="B811" s="2">
        <v>0</v>
      </c>
      <c r="C811" s="2">
        <v>0</v>
      </c>
      <c r="D811" s="2">
        <v>0</v>
      </c>
      <c r="E811" s="2">
        <v>0</v>
      </c>
      <c r="F811" s="2">
        <v>0</v>
      </c>
      <c r="G811" s="2">
        <v>0</v>
      </c>
      <c r="H811" s="2">
        <v>0</v>
      </c>
      <c r="I811" s="2">
        <v>0</v>
      </c>
      <c r="J811" s="100">
        <f t="shared" si="12"/>
        <v>0</v>
      </c>
      <c r="K811" s="2"/>
      <c r="L811" s="3"/>
      <c r="M811" s="108"/>
      <c r="N811" s="108"/>
      <c r="O811" s="2">
        <v>0</v>
      </c>
      <c r="P811" s="3"/>
    </row>
    <row r="812" spans="1:16" x14ac:dyDescent="0.3">
      <c r="A812">
        <v>84301</v>
      </c>
      <c r="B812" s="2">
        <v>0</v>
      </c>
      <c r="C812" s="2">
        <v>-1359.71</v>
      </c>
      <c r="D812" s="2">
        <v>0</v>
      </c>
      <c r="E812" s="2">
        <v>0</v>
      </c>
      <c r="F812" s="2">
        <v>14635.25</v>
      </c>
      <c r="G812" s="2">
        <v>31282.25</v>
      </c>
      <c r="H812" s="2">
        <v>300.18</v>
      </c>
      <c r="I812" s="2">
        <v>300.18</v>
      </c>
      <c r="J812" s="100">
        <f t="shared" si="12"/>
        <v>30522.9</v>
      </c>
      <c r="K812" s="2"/>
      <c r="L812" s="3"/>
      <c r="M812" s="108"/>
      <c r="N812" s="108"/>
      <c r="O812" s="2">
        <v>1359.71</v>
      </c>
      <c r="P812" s="3"/>
    </row>
    <row r="813" spans="1:16" x14ac:dyDescent="0.3">
      <c r="A813">
        <v>84302</v>
      </c>
      <c r="B813" s="2">
        <v>0</v>
      </c>
      <c r="C813" s="2">
        <v>0</v>
      </c>
      <c r="D813" s="2">
        <v>0</v>
      </c>
      <c r="E813" s="2">
        <v>0</v>
      </c>
      <c r="F813" s="2">
        <v>0</v>
      </c>
      <c r="G813" s="2">
        <v>0</v>
      </c>
      <c r="H813" s="2">
        <v>0</v>
      </c>
      <c r="I813" s="2">
        <v>0</v>
      </c>
      <c r="J813" s="100">
        <f t="shared" si="12"/>
        <v>0</v>
      </c>
      <c r="K813" s="2"/>
      <c r="L813" s="3"/>
      <c r="M813" s="108"/>
      <c r="N813" s="108"/>
      <c r="O813" s="2">
        <v>0</v>
      </c>
      <c r="P813" s="3"/>
    </row>
    <row r="814" spans="1:16" x14ac:dyDescent="0.3">
      <c r="A814">
        <v>84401</v>
      </c>
      <c r="B814" s="2">
        <v>0</v>
      </c>
      <c r="C814" s="2">
        <v>-353.24</v>
      </c>
      <c r="D814" s="2">
        <v>0</v>
      </c>
      <c r="E814" s="2">
        <v>0</v>
      </c>
      <c r="F814" s="2">
        <v>165.28</v>
      </c>
      <c r="G814" s="2">
        <v>353.24</v>
      </c>
      <c r="H814" s="2">
        <v>3.39</v>
      </c>
      <c r="I814" s="2">
        <v>3.39</v>
      </c>
      <c r="J814" s="100">
        <f t="shared" si="12"/>
        <v>6.7799999999999727</v>
      </c>
      <c r="K814" s="2"/>
      <c r="L814" s="3"/>
      <c r="M814" s="108"/>
      <c r="N814" s="108"/>
      <c r="O814" s="2">
        <v>1071.8900000000001</v>
      </c>
      <c r="P814" s="3"/>
    </row>
    <row r="815" spans="1:16" x14ac:dyDescent="0.3">
      <c r="A815">
        <v>84501</v>
      </c>
      <c r="B815" s="2">
        <v>0</v>
      </c>
      <c r="C815" s="2">
        <v>0</v>
      </c>
      <c r="D815" s="2">
        <v>0</v>
      </c>
      <c r="E815" s="2">
        <v>0</v>
      </c>
      <c r="F815" s="2">
        <v>0</v>
      </c>
      <c r="G815" s="2">
        <v>0</v>
      </c>
      <c r="H815" s="2">
        <v>0</v>
      </c>
      <c r="I815" s="2">
        <v>0</v>
      </c>
      <c r="J815" s="100">
        <f t="shared" si="12"/>
        <v>0</v>
      </c>
      <c r="K815" s="2"/>
      <c r="L815" s="3"/>
      <c r="M815" s="108"/>
      <c r="N815" s="108"/>
      <c r="O815" s="2">
        <v>0</v>
      </c>
      <c r="P815" s="3"/>
    </row>
    <row r="816" spans="1:16" x14ac:dyDescent="0.3">
      <c r="A816">
        <v>84506</v>
      </c>
      <c r="B816" s="2">
        <v>0</v>
      </c>
      <c r="C816" s="2">
        <v>0</v>
      </c>
      <c r="D816" s="2">
        <v>0</v>
      </c>
      <c r="E816" s="2">
        <v>0</v>
      </c>
      <c r="F816" s="2">
        <v>0</v>
      </c>
      <c r="G816" s="2">
        <v>0</v>
      </c>
      <c r="H816" s="2">
        <v>0</v>
      </c>
      <c r="I816" s="2">
        <v>0</v>
      </c>
      <c r="J816" s="100">
        <f t="shared" si="12"/>
        <v>0</v>
      </c>
      <c r="K816" s="2"/>
      <c r="L816" s="3"/>
      <c r="M816" s="108"/>
      <c r="N816" s="108"/>
      <c r="O816" s="2">
        <v>0</v>
      </c>
      <c r="P816" s="3"/>
    </row>
    <row r="817" spans="1:16" x14ac:dyDescent="0.3">
      <c r="A817">
        <v>84601</v>
      </c>
      <c r="B817" s="2">
        <v>0</v>
      </c>
      <c r="C817" s="2">
        <v>0</v>
      </c>
      <c r="D817" s="2">
        <v>0</v>
      </c>
      <c r="E817" s="2">
        <v>0</v>
      </c>
      <c r="F817" s="2">
        <v>0</v>
      </c>
      <c r="G817" s="2">
        <v>0</v>
      </c>
      <c r="H817" s="2">
        <v>0</v>
      </c>
      <c r="I817" s="2">
        <v>0</v>
      </c>
      <c r="J817" s="100">
        <f t="shared" si="12"/>
        <v>0</v>
      </c>
      <c r="K817" s="2"/>
      <c r="L817" s="3"/>
      <c r="M817" s="108"/>
      <c r="N817" s="108"/>
      <c r="O817" s="2">
        <v>0</v>
      </c>
      <c r="P817" s="3"/>
    </row>
    <row r="818" spans="1:16" x14ac:dyDescent="0.3">
      <c r="A818">
        <v>84603</v>
      </c>
      <c r="B818" s="2">
        <v>0</v>
      </c>
      <c r="C818" s="2">
        <v>-676.03</v>
      </c>
      <c r="D818" s="2">
        <v>0</v>
      </c>
      <c r="E818" s="2">
        <v>0</v>
      </c>
      <c r="F818" s="2">
        <v>18919.09</v>
      </c>
      <c r="G818" s="2">
        <v>38609.620000000003</v>
      </c>
      <c r="H818" s="2">
        <v>388.9</v>
      </c>
      <c r="I818" s="2">
        <v>388.9</v>
      </c>
      <c r="J818" s="100">
        <f t="shared" si="12"/>
        <v>38711.390000000014</v>
      </c>
      <c r="K818" s="2"/>
      <c r="L818" s="3"/>
      <c r="M818" s="108"/>
      <c r="N818" s="108"/>
      <c r="O818" s="2">
        <v>676.03</v>
      </c>
      <c r="P818" s="3"/>
    </row>
    <row r="819" spans="1:16" x14ac:dyDescent="0.3">
      <c r="A819">
        <v>84604</v>
      </c>
      <c r="B819" s="2">
        <v>0</v>
      </c>
      <c r="C819" s="2">
        <v>-336.5</v>
      </c>
      <c r="D819" s="2">
        <v>0</v>
      </c>
      <c r="E819" s="2">
        <v>0</v>
      </c>
      <c r="F819" s="2">
        <v>453.46</v>
      </c>
      <c r="G819" s="2">
        <v>969.25</v>
      </c>
      <c r="H819" s="2">
        <v>9.3000000000000007</v>
      </c>
      <c r="I819" s="2">
        <v>9.3000000000000007</v>
      </c>
      <c r="J819" s="100">
        <f t="shared" si="12"/>
        <v>651.34999999999991</v>
      </c>
      <c r="K819" s="2"/>
      <c r="L819" s="3"/>
      <c r="M819" s="108"/>
      <c r="N819" s="108"/>
      <c r="O819" s="2">
        <v>336.5</v>
      </c>
      <c r="P819" s="3"/>
    </row>
    <row r="820" spans="1:16" x14ac:dyDescent="0.3">
      <c r="A820">
        <v>84605</v>
      </c>
      <c r="B820" s="2">
        <v>0</v>
      </c>
      <c r="C820" s="2">
        <v>0</v>
      </c>
      <c r="D820" s="2">
        <v>0</v>
      </c>
      <c r="E820" s="2">
        <v>0</v>
      </c>
      <c r="F820" s="2">
        <v>0</v>
      </c>
      <c r="G820" s="2">
        <v>0</v>
      </c>
      <c r="H820" s="2">
        <v>0</v>
      </c>
      <c r="I820" s="2">
        <v>0</v>
      </c>
      <c r="J820" s="100">
        <f t="shared" si="12"/>
        <v>0</v>
      </c>
      <c r="K820" s="2"/>
      <c r="L820" s="3"/>
      <c r="M820" s="108"/>
      <c r="N820" s="108"/>
      <c r="O820" s="2">
        <v>0</v>
      </c>
      <c r="P820" s="3"/>
    </row>
    <row r="821" spans="1:16" x14ac:dyDescent="0.3">
      <c r="A821">
        <v>84606</v>
      </c>
      <c r="B821" s="2">
        <v>0</v>
      </c>
      <c r="C821" s="2">
        <v>0</v>
      </c>
      <c r="D821" s="2">
        <v>0</v>
      </c>
      <c r="E821" s="2">
        <v>0</v>
      </c>
      <c r="F821" s="2">
        <v>0</v>
      </c>
      <c r="G821" s="2">
        <v>0</v>
      </c>
      <c r="H821" s="2">
        <v>0</v>
      </c>
      <c r="I821" s="2">
        <v>0</v>
      </c>
      <c r="J821" s="100">
        <f t="shared" si="12"/>
        <v>0</v>
      </c>
      <c r="K821" s="2"/>
      <c r="L821" s="3"/>
      <c r="M821" s="108"/>
      <c r="N821" s="108"/>
      <c r="O821" s="2">
        <v>0</v>
      </c>
      <c r="P821" s="3"/>
    </row>
    <row r="822" spans="1:16" x14ac:dyDescent="0.3">
      <c r="A822">
        <v>90203</v>
      </c>
      <c r="B822" s="2">
        <v>571707.67000000004</v>
      </c>
      <c r="C822" s="2">
        <v>1173765.8799999999</v>
      </c>
      <c r="D822" s="2">
        <v>0</v>
      </c>
      <c r="E822" s="2">
        <v>11727.26</v>
      </c>
      <c r="F822" s="2">
        <v>17092.27</v>
      </c>
      <c r="G822" s="2">
        <v>36533.64</v>
      </c>
      <c r="H822" s="2">
        <v>0</v>
      </c>
      <c r="I822" s="2">
        <v>350.6</v>
      </c>
      <c r="J822" s="100">
        <f t="shared" si="12"/>
        <v>1222377.3799999999</v>
      </c>
      <c r="K822" s="2"/>
      <c r="L822" s="3"/>
      <c r="M822" s="108"/>
      <c r="N822" s="108"/>
      <c r="O822" s="2">
        <v>48223.16</v>
      </c>
      <c r="P822" s="3"/>
    </row>
    <row r="823" spans="1:16" x14ac:dyDescent="0.3">
      <c r="A823">
        <v>90208</v>
      </c>
      <c r="B823" s="2">
        <v>11540.26</v>
      </c>
      <c r="C823" s="2">
        <v>23921.46</v>
      </c>
      <c r="D823" s="2">
        <v>0</v>
      </c>
      <c r="E823" s="2">
        <v>0</v>
      </c>
      <c r="F823" s="2">
        <v>0</v>
      </c>
      <c r="G823" s="2">
        <v>0</v>
      </c>
      <c r="H823" s="2">
        <v>0</v>
      </c>
      <c r="I823" s="2">
        <v>0</v>
      </c>
      <c r="J823" s="100">
        <f t="shared" si="12"/>
        <v>23921.46</v>
      </c>
      <c r="K823" s="2"/>
      <c r="L823" s="3"/>
      <c r="M823" s="108"/>
      <c r="N823" s="108"/>
      <c r="O823" s="2">
        <v>745</v>
      </c>
      <c r="P823" s="3"/>
    </row>
    <row r="824" spans="1:16" x14ac:dyDescent="0.3">
      <c r="A824">
        <v>90211</v>
      </c>
      <c r="B824" s="2">
        <v>7323.46</v>
      </c>
      <c r="C824" s="2">
        <v>15653.26</v>
      </c>
      <c r="D824" s="2">
        <v>0</v>
      </c>
      <c r="E824" s="2">
        <v>0</v>
      </c>
      <c r="F824" s="2">
        <v>0</v>
      </c>
      <c r="G824" s="2">
        <v>0</v>
      </c>
      <c r="H824" s="2">
        <v>0</v>
      </c>
      <c r="I824" s="2">
        <v>0</v>
      </c>
      <c r="J824" s="100">
        <f t="shared" si="12"/>
        <v>15653.26</v>
      </c>
      <c r="K824" s="2"/>
      <c r="L824" s="3"/>
      <c r="M824" s="108"/>
      <c r="N824" s="108"/>
      <c r="O824" s="2">
        <v>0</v>
      </c>
      <c r="P824" s="3"/>
    </row>
    <row r="825" spans="1:16" x14ac:dyDescent="0.3">
      <c r="A825">
        <v>90403</v>
      </c>
      <c r="B825" s="2">
        <v>961657.02</v>
      </c>
      <c r="C825" s="2">
        <v>1987590.63</v>
      </c>
      <c r="D825" s="2">
        <v>19709.240000000002</v>
      </c>
      <c r="E825" s="2">
        <v>19709.240000000002</v>
      </c>
      <c r="F825" s="2">
        <v>19757.77</v>
      </c>
      <c r="G825" s="2">
        <v>42230.83</v>
      </c>
      <c r="H825" s="2">
        <v>405.3</v>
      </c>
      <c r="I825" s="2">
        <v>405.3</v>
      </c>
      <c r="J825" s="100">
        <f t="shared" si="12"/>
        <v>2070050.54</v>
      </c>
      <c r="K825" s="2"/>
      <c r="L825" s="3"/>
      <c r="M825" s="108"/>
      <c r="N825" s="108"/>
      <c r="O825" s="2">
        <v>67402.75</v>
      </c>
      <c r="P825" s="3"/>
    </row>
    <row r="826" spans="1:16" x14ac:dyDescent="0.3">
      <c r="A826">
        <v>90407</v>
      </c>
      <c r="B826" s="2">
        <v>17517.07</v>
      </c>
      <c r="C826" s="2">
        <v>37441.26</v>
      </c>
      <c r="D826" s="2">
        <v>359.33</v>
      </c>
      <c r="E826" s="2">
        <v>359.33</v>
      </c>
      <c r="F826" s="2">
        <v>13319.4</v>
      </c>
      <c r="G826" s="2">
        <v>28469.4</v>
      </c>
      <c r="H826" s="2">
        <v>273.22000000000003</v>
      </c>
      <c r="I826" s="2">
        <v>273.22000000000003</v>
      </c>
      <c r="J826" s="100">
        <f t="shared" si="12"/>
        <v>67175.760000000009</v>
      </c>
      <c r="K826" s="2"/>
      <c r="L826" s="3"/>
      <c r="M826" s="108"/>
      <c r="N826" s="108"/>
      <c r="O826" s="2">
        <v>0</v>
      </c>
      <c r="P826" s="3"/>
    </row>
    <row r="827" spans="1:16" x14ac:dyDescent="0.3">
      <c r="A827">
        <v>90704</v>
      </c>
      <c r="B827" s="2">
        <v>300996.52</v>
      </c>
      <c r="C827" s="2">
        <v>643362.01</v>
      </c>
      <c r="D827" s="2">
        <v>6174.27</v>
      </c>
      <c r="E827" s="2">
        <v>6174.27</v>
      </c>
      <c r="F827" s="2">
        <v>43833.21</v>
      </c>
      <c r="G827" s="2">
        <v>93690.52</v>
      </c>
      <c r="H827" s="2">
        <v>899.14</v>
      </c>
      <c r="I827" s="2">
        <v>899.14</v>
      </c>
      <c r="J827" s="100">
        <f t="shared" si="12"/>
        <v>751199.35000000009</v>
      </c>
      <c r="K827" s="2"/>
      <c r="L827" s="3"/>
      <c r="M827" s="108"/>
      <c r="N827" s="108"/>
      <c r="O827" s="2">
        <v>0</v>
      </c>
      <c r="P827" s="3"/>
    </row>
    <row r="828" spans="1:16" x14ac:dyDescent="0.3">
      <c r="A828">
        <v>90705</v>
      </c>
      <c r="B828" s="2">
        <v>380715.45</v>
      </c>
      <c r="C828" s="2">
        <v>813753.93</v>
      </c>
      <c r="D828" s="2">
        <v>7809.58</v>
      </c>
      <c r="E828" s="2">
        <v>7809.58</v>
      </c>
      <c r="F828" s="2">
        <v>61786.52</v>
      </c>
      <c r="G828" s="2">
        <v>132064.14000000001</v>
      </c>
      <c r="H828" s="2">
        <v>1267.3599999999999</v>
      </c>
      <c r="I828" s="2">
        <v>1267.3599999999999</v>
      </c>
      <c r="J828" s="100">
        <f t="shared" si="12"/>
        <v>963971.95</v>
      </c>
      <c r="K828" s="2"/>
      <c r="L828" s="3"/>
      <c r="M828" s="108"/>
      <c r="N828" s="108"/>
      <c r="O828" s="2">
        <v>0</v>
      </c>
      <c r="P828" s="3"/>
    </row>
    <row r="829" spans="1:16" x14ac:dyDescent="0.3">
      <c r="A829">
        <v>90707</v>
      </c>
      <c r="B829" s="2">
        <v>79031.259999999995</v>
      </c>
      <c r="C829" s="2">
        <v>168924.1</v>
      </c>
      <c r="D829" s="2">
        <v>1621.14</v>
      </c>
      <c r="E829" s="2">
        <v>1621.14</v>
      </c>
      <c r="F829" s="2">
        <v>11036.65</v>
      </c>
      <c r="G829" s="2">
        <v>23589.9</v>
      </c>
      <c r="H829" s="2">
        <v>226.39</v>
      </c>
      <c r="I829" s="2">
        <v>226.39</v>
      </c>
      <c r="J829" s="100">
        <f t="shared" si="12"/>
        <v>196209.06000000006</v>
      </c>
      <c r="K829" s="2"/>
      <c r="L829" s="3"/>
      <c r="M829" s="108"/>
      <c r="N829" s="108"/>
      <c r="O829" s="2">
        <v>0</v>
      </c>
      <c r="P829" s="3"/>
    </row>
    <row r="830" spans="1:16" x14ac:dyDescent="0.3">
      <c r="A830">
        <v>90709</v>
      </c>
      <c r="B830" s="2">
        <v>1111326.32</v>
      </c>
      <c r="C830" s="2">
        <v>2294390.29</v>
      </c>
      <c r="D830" s="2">
        <v>22796.44</v>
      </c>
      <c r="E830" s="2">
        <v>22796.44</v>
      </c>
      <c r="F830" s="2">
        <v>36345.879999999997</v>
      </c>
      <c r="G830" s="2">
        <v>77687.009999999995</v>
      </c>
      <c r="H830" s="2">
        <v>745.55</v>
      </c>
      <c r="I830" s="2">
        <v>745.55</v>
      </c>
      <c r="J830" s="100">
        <f t="shared" si="12"/>
        <v>2419161.2799999993</v>
      </c>
      <c r="K830" s="2"/>
      <c r="L830" s="3"/>
      <c r="M830" s="108"/>
      <c r="N830" s="108"/>
      <c r="O830" s="2">
        <v>80998.44</v>
      </c>
      <c r="P830" s="3"/>
    </row>
    <row r="831" spans="1:16" x14ac:dyDescent="0.3">
      <c r="A831">
        <v>90710</v>
      </c>
      <c r="B831" s="2">
        <v>46734.48</v>
      </c>
      <c r="C831" s="2">
        <v>99891.6</v>
      </c>
      <c r="D831" s="2">
        <v>0</v>
      </c>
      <c r="E831" s="2">
        <v>0</v>
      </c>
      <c r="F831" s="2">
        <v>18571.38</v>
      </c>
      <c r="G831" s="2">
        <v>39695.18</v>
      </c>
      <c r="H831" s="2">
        <v>0</v>
      </c>
      <c r="I831" s="2">
        <v>0</v>
      </c>
      <c r="J831" s="100">
        <f t="shared" si="12"/>
        <v>139586.78</v>
      </c>
      <c r="K831" s="2"/>
      <c r="L831" s="3"/>
      <c r="M831" s="108"/>
      <c r="N831" s="108"/>
      <c r="O831" s="2">
        <v>0</v>
      </c>
      <c r="P831" s="3"/>
    </row>
    <row r="832" spans="1:16" x14ac:dyDescent="0.3">
      <c r="A832">
        <v>90711</v>
      </c>
      <c r="B832" s="2">
        <v>402797.18</v>
      </c>
      <c r="C832" s="2">
        <v>831374.46</v>
      </c>
      <c r="D832" s="2">
        <v>8262.4599999999991</v>
      </c>
      <c r="E832" s="2">
        <v>8262.4599999999991</v>
      </c>
      <c r="F832" s="2">
        <v>17175.27</v>
      </c>
      <c r="G832" s="2">
        <v>36711.120000000003</v>
      </c>
      <c r="H832" s="2">
        <v>352.3</v>
      </c>
      <c r="I832" s="2">
        <v>352.3</v>
      </c>
      <c r="J832" s="100">
        <f t="shared" si="12"/>
        <v>885315.1</v>
      </c>
      <c r="K832" s="2"/>
      <c r="L832" s="3"/>
      <c r="M832" s="108"/>
      <c r="N832" s="108"/>
      <c r="O832" s="2">
        <v>29577.95</v>
      </c>
      <c r="P832" s="3"/>
    </row>
    <row r="833" spans="1:16" x14ac:dyDescent="0.3">
      <c r="A833">
        <v>90803</v>
      </c>
      <c r="B833" s="2">
        <v>1006734.47</v>
      </c>
      <c r="C833" s="2">
        <v>2118874.2799999998</v>
      </c>
      <c r="D833" s="2">
        <v>20650.93</v>
      </c>
      <c r="E833" s="2">
        <v>20650.93</v>
      </c>
      <c r="F833" s="2">
        <v>3525.03</v>
      </c>
      <c r="G833" s="2">
        <v>7534.47</v>
      </c>
      <c r="H833" s="2">
        <v>72.31</v>
      </c>
      <c r="I833" s="2">
        <v>72.31</v>
      </c>
      <c r="J833" s="100">
        <f t="shared" si="12"/>
        <v>2167855.2300000004</v>
      </c>
      <c r="K833" s="2"/>
      <c r="L833" s="3"/>
      <c r="M833" s="108"/>
      <c r="N833" s="108"/>
      <c r="O833" s="2">
        <v>32783.620000000003</v>
      </c>
      <c r="P833" s="3"/>
    </row>
    <row r="834" spans="1:16" x14ac:dyDescent="0.3">
      <c r="A834">
        <v>90807</v>
      </c>
      <c r="B834" s="2">
        <v>102251.1</v>
      </c>
      <c r="C834" s="2">
        <v>218555.74</v>
      </c>
      <c r="D834" s="2">
        <v>2097.52</v>
      </c>
      <c r="E834" s="2">
        <v>2097.52</v>
      </c>
      <c r="F834" s="2">
        <v>257.93</v>
      </c>
      <c r="G834" s="2">
        <v>551.34</v>
      </c>
      <c r="H834" s="2">
        <v>5.28</v>
      </c>
      <c r="I834" s="2">
        <v>5.28</v>
      </c>
      <c r="J834" s="100">
        <f t="shared" si="12"/>
        <v>223312.67999999996</v>
      </c>
      <c r="K834" s="2"/>
      <c r="L834" s="3"/>
      <c r="M834" s="108"/>
      <c r="N834" s="108"/>
      <c r="O834" s="2">
        <v>0</v>
      </c>
      <c r="P834" s="3"/>
    </row>
    <row r="835" spans="1:16" x14ac:dyDescent="0.3">
      <c r="A835">
        <v>90809</v>
      </c>
      <c r="B835" s="2">
        <v>107668.37</v>
      </c>
      <c r="C835" s="2">
        <v>230133.15</v>
      </c>
      <c r="D835" s="2">
        <v>0</v>
      </c>
      <c r="E835" s="2">
        <v>0</v>
      </c>
      <c r="F835" s="2">
        <v>0</v>
      </c>
      <c r="G835" s="2">
        <v>0</v>
      </c>
      <c r="H835" s="2">
        <v>0</v>
      </c>
      <c r="I835" s="2">
        <v>0</v>
      </c>
      <c r="J835" s="100">
        <f t="shared" si="12"/>
        <v>230133.15</v>
      </c>
      <c r="K835" s="2"/>
      <c r="L835" s="3"/>
      <c r="M835" s="108"/>
      <c r="N835" s="108"/>
      <c r="O835" s="2">
        <v>0</v>
      </c>
      <c r="P835" s="3"/>
    </row>
    <row r="836" spans="1:16" x14ac:dyDescent="0.3">
      <c r="A836">
        <v>90810</v>
      </c>
      <c r="B836" s="2">
        <v>0</v>
      </c>
      <c r="C836" s="2">
        <v>0</v>
      </c>
      <c r="D836" s="2">
        <v>0</v>
      </c>
      <c r="E836" s="2">
        <v>0</v>
      </c>
      <c r="F836" s="2">
        <v>0</v>
      </c>
      <c r="G836" s="2">
        <v>0</v>
      </c>
      <c r="H836" s="2">
        <v>0</v>
      </c>
      <c r="I836" s="2">
        <v>0</v>
      </c>
      <c r="J836" s="100">
        <f t="shared" ref="J836:J865" si="13">SUM(C836:I836)-F836</f>
        <v>0</v>
      </c>
      <c r="K836" s="2"/>
      <c r="L836" s="3"/>
      <c r="M836" s="108"/>
      <c r="N836" s="108"/>
      <c r="O836" s="2">
        <v>982.11</v>
      </c>
      <c r="P836" s="3"/>
    </row>
    <row r="837" spans="1:16" x14ac:dyDescent="0.3">
      <c r="A837">
        <v>90811</v>
      </c>
      <c r="B837" s="2">
        <v>13747.64</v>
      </c>
      <c r="C837" s="2">
        <v>29391.07</v>
      </c>
      <c r="D837" s="2">
        <v>0</v>
      </c>
      <c r="E837" s="2">
        <v>0</v>
      </c>
      <c r="F837" s="2">
        <v>0</v>
      </c>
      <c r="G837" s="2">
        <v>0</v>
      </c>
      <c r="H837" s="2">
        <v>0</v>
      </c>
      <c r="I837" s="2">
        <v>0</v>
      </c>
      <c r="J837" s="100">
        <f t="shared" si="13"/>
        <v>29391.07</v>
      </c>
      <c r="K837" s="2"/>
      <c r="L837" s="3"/>
      <c r="M837" s="108"/>
      <c r="N837" s="108"/>
      <c r="O837" s="2">
        <v>0</v>
      </c>
      <c r="P837" s="3"/>
    </row>
    <row r="838" spans="1:16" x14ac:dyDescent="0.3">
      <c r="A838">
        <v>91007</v>
      </c>
      <c r="B838" s="2">
        <v>848859.18</v>
      </c>
      <c r="C838" s="2">
        <v>1814384.16</v>
      </c>
      <c r="D838" s="2">
        <v>17412.48</v>
      </c>
      <c r="E838" s="2">
        <v>17412.48</v>
      </c>
      <c r="F838" s="2">
        <v>0</v>
      </c>
      <c r="G838" s="2">
        <v>0</v>
      </c>
      <c r="H838" s="2">
        <v>0</v>
      </c>
      <c r="I838" s="2">
        <v>0</v>
      </c>
      <c r="J838" s="100">
        <f t="shared" si="13"/>
        <v>1849209.1199999999</v>
      </c>
      <c r="K838" s="2"/>
      <c r="L838" s="3"/>
      <c r="M838" s="108"/>
      <c r="N838" s="108"/>
      <c r="O838" s="2">
        <v>0</v>
      </c>
      <c r="P838" s="3"/>
    </row>
    <row r="839" spans="1:16" x14ac:dyDescent="0.3">
      <c r="A839">
        <v>91009</v>
      </c>
      <c r="B839" s="2">
        <v>164995.99</v>
      </c>
      <c r="C839" s="2">
        <v>343361.44</v>
      </c>
      <c r="D839" s="2">
        <v>3384.48</v>
      </c>
      <c r="E839" s="2">
        <v>3384.48</v>
      </c>
      <c r="F839" s="2">
        <v>14466.68</v>
      </c>
      <c r="G839" s="2">
        <v>30921.79</v>
      </c>
      <c r="H839" s="2">
        <v>296.74</v>
      </c>
      <c r="I839" s="2">
        <v>296.74</v>
      </c>
      <c r="J839" s="100">
        <f t="shared" si="13"/>
        <v>381645.66999999993</v>
      </c>
      <c r="K839" s="2"/>
      <c r="L839" s="3"/>
      <c r="M839" s="108"/>
      <c r="N839" s="108"/>
      <c r="O839" s="2">
        <v>9307.2099999999991</v>
      </c>
      <c r="P839" s="3"/>
    </row>
    <row r="840" spans="1:16" x14ac:dyDescent="0.3">
      <c r="A840">
        <v>91203</v>
      </c>
      <c r="B840" s="2">
        <v>12189.12</v>
      </c>
      <c r="C840" s="2">
        <v>24120.49</v>
      </c>
      <c r="D840" s="2">
        <v>250.03</v>
      </c>
      <c r="E840" s="2">
        <v>0</v>
      </c>
      <c r="F840" s="2">
        <v>0</v>
      </c>
      <c r="G840" s="2">
        <v>0</v>
      </c>
      <c r="H840" s="2">
        <v>0</v>
      </c>
      <c r="I840" s="2">
        <v>0</v>
      </c>
      <c r="J840" s="100">
        <f t="shared" si="13"/>
        <v>24370.52</v>
      </c>
      <c r="K840" s="2"/>
      <c r="L840" s="3"/>
      <c r="M840" s="108"/>
      <c r="N840" s="108"/>
      <c r="O840" s="2">
        <v>1926.62</v>
      </c>
      <c r="P840" s="3"/>
    </row>
    <row r="841" spans="1:16" x14ac:dyDescent="0.3">
      <c r="A841">
        <v>91503</v>
      </c>
      <c r="B841" s="2">
        <v>14175.3</v>
      </c>
      <c r="C841" s="2">
        <v>28671.56</v>
      </c>
      <c r="D841" s="2">
        <v>0</v>
      </c>
      <c r="E841" s="2">
        <v>0</v>
      </c>
      <c r="F841" s="2">
        <v>0</v>
      </c>
      <c r="G841" s="2">
        <v>0</v>
      </c>
      <c r="H841" s="2">
        <v>0</v>
      </c>
      <c r="I841" s="2">
        <v>0</v>
      </c>
      <c r="J841" s="100">
        <f t="shared" si="13"/>
        <v>28671.56</v>
      </c>
      <c r="K841" s="2"/>
      <c r="L841" s="3"/>
      <c r="M841" s="108"/>
      <c r="N841" s="108"/>
      <c r="O841" s="2">
        <v>1627.13</v>
      </c>
      <c r="P841" s="3"/>
    </row>
    <row r="842" spans="1:16" x14ac:dyDescent="0.3">
      <c r="A842">
        <v>91604</v>
      </c>
      <c r="B842" s="2">
        <v>5171.57</v>
      </c>
      <c r="C842" s="2">
        <v>9699.81</v>
      </c>
      <c r="D842" s="2">
        <v>106.08</v>
      </c>
      <c r="E842" s="2">
        <v>0</v>
      </c>
      <c r="F842" s="2">
        <v>0</v>
      </c>
      <c r="G842" s="2">
        <v>0</v>
      </c>
      <c r="H842" s="2">
        <v>0</v>
      </c>
      <c r="I842" s="2">
        <v>0</v>
      </c>
      <c r="J842" s="100">
        <f t="shared" si="13"/>
        <v>9805.89</v>
      </c>
      <c r="K842" s="2"/>
      <c r="L842" s="3"/>
      <c r="M842" s="108"/>
      <c r="N842" s="108"/>
      <c r="O842" s="2">
        <v>1354.22</v>
      </c>
      <c r="P842" s="3"/>
    </row>
    <row r="843" spans="1:16" x14ac:dyDescent="0.3">
      <c r="A843">
        <v>91605</v>
      </c>
      <c r="B843" s="2">
        <v>4606.9399999999996</v>
      </c>
      <c r="C843" s="2">
        <v>9225.89</v>
      </c>
      <c r="D843" s="2">
        <v>94.5</v>
      </c>
      <c r="E843" s="2">
        <v>94.5</v>
      </c>
      <c r="F843" s="2">
        <v>0</v>
      </c>
      <c r="G843" s="2">
        <v>0</v>
      </c>
      <c r="H843" s="2">
        <v>0</v>
      </c>
      <c r="I843" s="2">
        <v>0</v>
      </c>
      <c r="J843" s="100">
        <f t="shared" si="13"/>
        <v>9414.89</v>
      </c>
      <c r="K843" s="2"/>
      <c r="L843" s="3"/>
      <c r="M843" s="108"/>
      <c r="N843" s="108"/>
      <c r="O843" s="2">
        <v>621.01</v>
      </c>
      <c r="P843" s="3"/>
    </row>
    <row r="844" spans="1:16" x14ac:dyDescent="0.3">
      <c r="A844">
        <v>91804</v>
      </c>
      <c r="B844" s="2">
        <v>18410.62</v>
      </c>
      <c r="C844" s="2">
        <v>39351.18</v>
      </c>
      <c r="D844" s="2">
        <v>377.65</v>
      </c>
      <c r="E844" s="2">
        <v>377.65</v>
      </c>
      <c r="F844" s="2">
        <v>0</v>
      </c>
      <c r="G844" s="2">
        <v>0</v>
      </c>
      <c r="H844" s="2">
        <v>0</v>
      </c>
      <c r="I844" s="2">
        <v>0</v>
      </c>
      <c r="J844" s="100">
        <f t="shared" si="13"/>
        <v>40106.480000000003</v>
      </c>
      <c r="K844" s="2"/>
      <c r="L844" s="3"/>
      <c r="M844" s="108"/>
      <c r="N844" s="108"/>
      <c r="O844" s="2">
        <v>0</v>
      </c>
      <c r="P844" s="3"/>
    </row>
    <row r="845" spans="1:16" x14ac:dyDescent="0.3">
      <c r="A845">
        <v>92109</v>
      </c>
      <c r="B845" s="2">
        <v>20438.47</v>
      </c>
      <c r="C845" s="2">
        <v>43686.400000000001</v>
      </c>
      <c r="D845" s="2">
        <v>419.26</v>
      </c>
      <c r="E845" s="2">
        <v>419.26</v>
      </c>
      <c r="F845" s="2">
        <v>342.23</v>
      </c>
      <c r="G845" s="2">
        <v>731.48</v>
      </c>
      <c r="H845" s="2">
        <v>7.02</v>
      </c>
      <c r="I845" s="2">
        <v>7.02</v>
      </c>
      <c r="J845" s="100">
        <f t="shared" si="13"/>
        <v>45270.44</v>
      </c>
      <c r="K845" s="2"/>
      <c r="L845" s="3"/>
      <c r="M845" s="108"/>
      <c r="N845" s="108"/>
      <c r="O845" s="2">
        <v>0</v>
      </c>
      <c r="P845" s="3"/>
    </row>
    <row r="846" spans="1:16" x14ac:dyDescent="0.3">
      <c r="A846">
        <v>92114</v>
      </c>
      <c r="B846" s="2">
        <v>55272.33</v>
      </c>
      <c r="C846" s="2">
        <v>118140.81</v>
      </c>
      <c r="D846" s="2">
        <v>0</v>
      </c>
      <c r="E846" s="2">
        <v>0</v>
      </c>
      <c r="F846" s="2">
        <v>0</v>
      </c>
      <c r="G846" s="2">
        <v>0</v>
      </c>
      <c r="H846" s="2">
        <v>0</v>
      </c>
      <c r="I846" s="2">
        <v>0</v>
      </c>
      <c r="J846" s="100">
        <f t="shared" si="13"/>
        <v>118140.81</v>
      </c>
      <c r="K846" s="2"/>
      <c r="L846" s="3"/>
      <c r="M846" s="108"/>
      <c r="N846" s="108"/>
      <c r="O846" s="2">
        <v>0</v>
      </c>
      <c r="P846" s="3"/>
    </row>
    <row r="847" spans="1:16" x14ac:dyDescent="0.3">
      <c r="A847">
        <v>92116</v>
      </c>
      <c r="B847" s="2">
        <v>43294.27</v>
      </c>
      <c r="C847" s="2">
        <v>92538.61</v>
      </c>
      <c r="D847" s="2">
        <v>888.09</v>
      </c>
      <c r="E847" s="2">
        <v>0</v>
      </c>
      <c r="F847" s="2">
        <v>0</v>
      </c>
      <c r="G847" s="2">
        <v>0</v>
      </c>
      <c r="H847" s="2">
        <v>0</v>
      </c>
      <c r="I847" s="2">
        <v>0</v>
      </c>
      <c r="J847" s="100">
        <f t="shared" si="13"/>
        <v>93426.7</v>
      </c>
      <c r="K847" s="2"/>
      <c r="L847" s="3"/>
      <c r="M847" s="108"/>
      <c r="N847" s="108"/>
      <c r="O847" s="2">
        <v>0</v>
      </c>
      <c r="P847" s="3"/>
    </row>
    <row r="848" spans="1:16" x14ac:dyDescent="0.3">
      <c r="A848">
        <v>92117</v>
      </c>
      <c r="B848" s="2">
        <v>95856.639999999999</v>
      </c>
      <c r="C848" s="2">
        <v>204887.69</v>
      </c>
      <c r="D848" s="2">
        <v>0</v>
      </c>
      <c r="E848" s="2">
        <v>0</v>
      </c>
      <c r="F848" s="2">
        <v>0</v>
      </c>
      <c r="G848" s="2">
        <v>0</v>
      </c>
      <c r="H848" s="2">
        <v>0</v>
      </c>
      <c r="I848" s="2">
        <v>0</v>
      </c>
      <c r="J848" s="100">
        <f t="shared" si="13"/>
        <v>204887.69</v>
      </c>
      <c r="K848" s="2"/>
      <c r="L848" s="3"/>
      <c r="M848" s="108"/>
      <c r="N848" s="108"/>
      <c r="O848" s="2">
        <v>0</v>
      </c>
      <c r="P848" s="3"/>
    </row>
    <row r="849" spans="1:16" x14ac:dyDescent="0.3">
      <c r="A849">
        <v>92118</v>
      </c>
      <c r="B849" s="2">
        <v>15444.58</v>
      </c>
      <c r="C849" s="2">
        <v>33011.980000000003</v>
      </c>
      <c r="D849" s="2">
        <v>316.81</v>
      </c>
      <c r="E849" s="2">
        <v>316.81</v>
      </c>
      <c r="F849" s="2">
        <v>2858.72</v>
      </c>
      <c r="G849" s="2">
        <v>6110.55</v>
      </c>
      <c r="H849" s="2">
        <v>58.64</v>
      </c>
      <c r="I849" s="2">
        <v>58.64</v>
      </c>
      <c r="J849" s="100">
        <f t="shared" si="13"/>
        <v>39873.43</v>
      </c>
      <c r="K849" s="2"/>
      <c r="L849" s="3"/>
      <c r="M849" s="108"/>
      <c r="N849" s="108"/>
      <c r="O849" s="2">
        <v>0</v>
      </c>
      <c r="P849" s="3"/>
    </row>
    <row r="850" spans="1:16" x14ac:dyDescent="0.3">
      <c r="A850">
        <v>92119</v>
      </c>
      <c r="B850" s="2">
        <v>22301.03</v>
      </c>
      <c r="C850" s="2">
        <v>46509.86</v>
      </c>
      <c r="D850" s="2">
        <v>0</v>
      </c>
      <c r="E850" s="2">
        <v>0</v>
      </c>
      <c r="F850" s="2">
        <v>0</v>
      </c>
      <c r="G850" s="2">
        <v>0</v>
      </c>
      <c r="H850" s="2">
        <v>0</v>
      </c>
      <c r="I850" s="2">
        <v>0</v>
      </c>
      <c r="J850" s="100">
        <f t="shared" si="13"/>
        <v>46509.86</v>
      </c>
      <c r="K850" s="2"/>
      <c r="L850" s="3"/>
      <c r="M850" s="108"/>
      <c r="N850" s="108"/>
      <c r="O850" s="2">
        <v>0</v>
      </c>
      <c r="P850" s="3"/>
    </row>
    <row r="851" spans="1:16" x14ac:dyDescent="0.3">
      <c r="A851">
        <v>92121</v>
      </c>
      <c r="B851" s="2">
        <v>26551.8</v>
      </c>
      <c r="C851" s="2">
        <v>56752.79</v>
      </c>
      <c r="D851" s="2">
        <v>0</v>
      </c>
      <c r="E851" s="2">
        <v>0</v>
      </c>
      <c r="F851" s="2">
        <v>0</v>
      </c>
      <c r="G851" s="2">
        <v>0</v>
      </c>
      <c r="H851" s="2">
        <v>0</v>
      </c>
      <c r="I851" s="2">
        <v>0</v>
      </c>
      <c r="J851" s="100">
        <f t="shared" si="13"/>
        <v>56752.79</v>
      </c>
      <c r="K851" s="2"/>
      <c r="L851" s="3"/>
      <c r="M851" s="108"/>
      <c r="N851" s="108"/>
      <c r="O851" s="2">
        <v>0</v>
      </c>
      <c r="P851" s="3"/>
    </row>
    <row r="852" spans="1:16" x14ac:dyDescent="0.3">
      <c r="A852">
        <v>92202</v>
      </c>
      <c r="B852" s="2">
        <v>26307.27</v>
      </c>
      <c r="C852" s="2">
        <v>52172</v>
      </c>
      <c r="D852" s="2">
        <v>0</v>
      </c>
      <c r="E852" s="2">
        <v>0</v>
      </c>
      <c r="F852" s="2">
        <v>292.5</v>
      </c>
      <c r="G852" s="2">
        <v>625.20000000000005</v>
      </c>
      <c r="H852" s="2">
        <v>0</v>
      </c>
      <c r="I852" s="2">
        <v>0</v>
      </c>
      <c r="J852" s="100">
        <f t="shared" si="13"/>
        <v>52797.2</v>
      </c>
      <c r="K852" s="2"/>
      <c r="L852" s="3"/>
      <c r="M852" s="108"/>
      <c r="N852" s="108"/>
      <c r="O852" s="2">
        <v>4058.23</v>
      </c>
      <c r="P852" s="3"/>
    </row>
    <row r="853" spans="1:16" x14ac:dyDescent="0.3">
      <c r="A853">
        <v>92204</v>
      </c>
      <c r="B853" s="2">
        <v>436539.98</v>
      </c>
      <c r="C853" s="2">
        <v>933076.16</v>
      </c>
      <c r="D853" s="2">
        <v>8954.74</v>
      </c>
      <c r="E853" s="2">
        <v>8954.74</v>
      </c>
      <c r="F853" s="2">
        <v>8645.41</v>
      </c>
      <c r="G853" s="2">
        <v>18479.080000000002</v>
      </c>
      <c r="H853" s="2">
        <v>177.35</v>
      </c>
      <c r="I853" s="2">
        <v>177.35</v>
      </c>
      <c r="J853" s="100">
        <f t="shared" si="13"/>
        <v>969819.41999999993</v>
      </c>
      <c r="K853" s="2"/>
      <c r="L853" s="3"/>
      <c r="M853" s="108"/>
      <c r="N853" s="108"/>
      <c r="O853" s="2">
        <v>0</v>
      </c>
      <c r="P853" s="3"/>
    </row>
    <row r="854" spans="1:16" x14ac:dyDescent="0.3">
      <c r="A854">
        <v>92302</v>
      </c>
      <c r="B854" s="2">
        <v>630867.61</v>
      </c>
      <c r="C854" s="2">
        <v>1306208.56</v>
      </c>
      <c r="D854" s="2">
        <v>12940.94</v>
      </c>
      <c r="E854" s="2">
        <v>12940.94</v>
      </c>
      <c r="F854" s="2">
        <v>39702.85</v>
      </c>
      <c r="G854" s="2">
        <v>84862.16</v>
      </c>
      <c r="H854" s="2">
        <v>814.43</v>
      </c>
      <c r="I854" s="2">
        <v>814.43</v>
      </c>
      <c r="J854" s="100">
        <f t="shared" si="13"/>
        <v>1418581.4599999997</v>
      </c>
      <c r="K854" s="2"/>
      <c r="L854" s="3"/>
      <c r="M854" s="108"/>
      <c r="N854" s="108"/>
      <c r="O854" s="2">
        <v>42111.49</v>
      </c>
      <c r="P854" s="3"/>
    </row>
    <row r="855" spans="1:16" x14ac:dyDescent="0.3">
      <c r="A855">
        <v>92310</v>
      </c>
      <c r="B855" s="2">
        <v>174196.95</v>
      </c>
      <c r="C855" s="2">
        <v>372336.55</v>
      </c>
      <c r="D855" s="2">
        <v>3573.29</v>
      </c>
      <c r="E855" s="2">
        <v>3573.29</v>
      </c>
      <c r="F855" s="2">
        <v>0</v>
      </c>
      <c r="G855" s="2">
        <v>0</v>
      </c>
      <c r="H855" s="2">
        <v>0</v>
      </c>
      <c r="I855" s="2">
        <v>0</v>
      </c>
      <c r="J855" s="100">
        <f t="shared" si="13"/>
        <v>379483.12999999995</v>
      </c>
      <c r="K855" s="2"/>
      <c r="L855" s="3"/>
      <c r="M855" s="108"/>
      <c r="N855" s="108"/>
      <c r="O855" s="2">
        <v>0</v>
      </c>
      <c r="P855" s="3"/>
    </row>
    <row r="856" spans="1:16" x14ac:dyDescent="0.3">
      <c r="A856">
        <v>92313</v>
      </c>
      <c r="B856" s="2">
        <v>86907.41</v>
      </c>
      <c r="C856" s="2">
        <v>185759.84</v>
      </c>
      <c r="D856" s="2">
        <v>1782.76</v>
      </c>
      <c r="E856" s="2">
        <v>1782.76</v>
      </c>
      <c r="F856" s="2">
        <v>14194.83</v>
      </c>
      <c r="G856" s="2">
        <v>30340.799999999999</v>
      </c>
      <c r="H856" s="2">
        <v>291.16000000000003</v>
      </c>
      <c r="I856" s="2">
        <v>291.16000000000003</v>
      </c>
      <c r="J856" s="100">
        <f t="shared" si="13"/>
        <v>220248.48</v>
      </c>
      <c r="K856" s="2"/>
      <c r="L856" s="3"/>
      <c r="M856" s="108"/>
      <c r="N856" s="108"/>
      <c r="O856" s="2">
        <v>0</v>
      </c>
      <c r="P856" s="3"/>
    </row>
    <row r="857" spans="1:16" x14ac:dyDescent="0.3">
      <c r="A857">
        <v>92318</v>
      </c>
      <c r="B857" s="2">
        <v>28916.89</v>
      </c>
      <c r="C857" s="2">
        <v>61808.69</v>
      </c>
      <c r="D857" s="2">
        <v>593.15</v>
      </c>
      <c r="E857" s="2">
        <v>593.15</v>
      </c>
      <c r="F857" s="2">
        <v>0</v>
      </c>
      <c r="G857" s="2">
        <v>0</v>
      </c>
      <c r="H857" s="2">
        <v>0</v>
      </c>
      <c r="I857" s="2">
        <v>0</v>
      </c>
      <c r="J857" s="100">
        <f t="shared" si="13"/>
        <v>62994.990000000005</v>
      </c>
      <c r="K857" s="2"/>
      <c r="L857" s="3"/>
      <c r="M857" s="108"/>
      <c r="N857" s="108"/>
      <c r="O857" s="2">
        <v>0</v>
      </c>
      <c r="P857" s="3"/>
    </row>
    <row r="858" spans="1:16" x14ac:dyDescent="0.3">
      <c r="A858">
        <v>92319</v>
      </c>
      <c r="B858" s="2">
        <v>233133.3</v>
      </c>
      <c r="C858" s="2">
        <v>498302.86</v>
      </c>
      <c r="D858" s="2">
        <v>4782.17</v>
      </c>
      <c r="E858" s="2">
        <v>4782.17</v>
      </c>
      <c r="F858" s="2">
        <v>38124.14</v>
      </c>
      <c r="G858" s="2">
        <v>81488.12</v>
      </c>
      <c r="H858" s="2">
        <v>782.05</v>
      </c>
      <c r="I858" s="2">
        <v>782.05</v>
      </c>
      <c r="J858" s="100">
        <f t="shared" si="13"/>
        <v>590919.42000000004</v>
      </c>
      <c r="K858" s="2"/>
      <c r="L858" s="3"/>
      <c r="M858" s="108"/>
      <c r="N858" s="108"/>
      <c r="O858" s="2">
        <v>0</v>
      </c>
      <c r="P858" s="3"/>
    </row>
    <row r="859" spans="1:16" x14ac:dyDescent="0.3">
      <c r="A859">
        <v>92404</v>
      </c>
      <c r="B859" s="2">
        <v>42251.59</v>
      </c>
      <c r="C859" s="2">
        <v>88490.62</v>
      </c>
      <c r="D859" s="2">
        <v>866.69</v>
      </c>
      <c r="E859" s="2">
        <v>866.69</v>
      </c>
      <c r="F859" s="2">
        <v>0</v>
      </c>
      <c r="G859" s="2">
        <v>0</v>
      </c>
      <c r="H859" s="2">
        <v>0</v>
      </c>
      <c r="I859" s="2">
        <v>0</v>
      </c>
      <c r="J859" s="100">
        <f t="shared" si="13"/>
        <v>90224</v>
      </c>
      <c r="K859" s="2"/>
      <c r="L859" s="3"/>
      <c r="M859" s="108"/>
      <c r="N859" s="108"/>
      <c r="O859" s="2">
        <v>1819.51</v>
      </c>
      <c r="P859" s="3"/>
    </row>
    <row r="860" spans="1:16" x14ac:dyDescent="0.3">
      <c r="A860">
        <v>92502</v>
      </c>
      <c r="B860" s="2">
        <v>62730.77</v>
      </c>
      <c r="C860" s="2">
        <v>128382.19</v>
      </c>
      <c r="D860" s="2">
        <v>1286.83</v>
      </c>
      <c r="E860" s="2">
        <v>1286.83</v>
      </c>
      <c r="F860" s="2">
        <v>0</v>
      </c>
      <c r="G860" s="2">
        <v>0</v>
      </c>
      <c r="H860" s="2">
        <v>0</v>
      </c>
      <c r="I860" s="2">
        <v>0</v>
      </c>
      <c r="J860" s="100">
        <f t="shared" si="13"/>
        <v>130955.85</v>
      </c>
      <c r="K860" s="2"/>
      <c r="L860" s="3"/>
      <c r="M860" s="108"/>
      <c r="N860" s="108"/>
      <c r="O860" s="2">
        <v>5700.2</v>
      </c>
      <c r="P860" s="3"/>
    </row>
    <row r="861" spans="1:16" x14ac:dyDescent="0.3">
      <c r="A861">
        <v>92507</v>
      </c>
      <c r="B861" s="2">
        <v>5702.01</v>
      </c>
      <c r="C861" s="2">
        <v>12187.61</v>
      </c>
      <c r="D861" s="2">
        <v>0</v>
      </c>
      <c r="E861" s="2">
        <v>0</v>
      </c>
      <c r="F861" s="2">
        <v>0</v>
      </c>
      <c r="G861" s="2">
        <v>0</v>
      </c>
      <c r="H861" s="2">
        <v>0</v>
      </c>
      <c r="I861" s="2">
        <v>0</v>
      </c>
      <c r="J861" s="100">
        <f t="shared" si="13"/>
        <v>12187.61</v>
      </c>
      <c r="K861" s="2"/>
      <c r="L861" s="3"/>
      <c r="M861" s="108"/>
      <c r="N861" s="108"/>
      <c r="O861" s="2">
        <v>0</v>
      </c>
      <c r="P861" s="3"/>
    </row>
    <row r="862" spans="1:16" x14ac:dyDescent="0.3">
      <c r="A862">
        <v>92606</v>
      </c>
      <c r="B862" s="2">
        <v>1223431.8799999999</v>
      </c>
      <c r="C862" s="2">
        <v>2536938.11</v>
      </c>
      <c r="D862" s="2">
        <v>25095.96</v>
      </c>
      <c r="E862" s="2">
        <v>25095.96</v>
      </c>
      <c r="F862" s="2">
        <v>0</v>
      </c>
      <c r="G862" s="2">
        <v>0</v>
      </c>
      <c r="H862" s="2">
        <v>0</v>
      </c>
      <c r="I862" s="2">
        <v>0</v>
      </c>
      <c r="J862" s="100">
        <f t="shared" si="13"/>
        <v>2587130.0299999998</v>
      </c>
      <c r="O862" s="2">
        <v>78068.66</v>
      </c>
    </row>
    <row r="863" spans="1:16" x14ac:dyDescent="0.3">
      <c r="A863">
        <v>92609</v>
      </c>
      <c r="B863" s="2">
        <v>6981.39</v>
      </c>
      <c r="C863" s="2">
        <v>14378.63</v>
      </c>
      <c r="D863" s="2">
        <v>143.22</v>
      </c>
      <c r="E863" s="2">
        <v>143.22</v>
      </c>
      <c r="F863" s="2">
        <v>0</v>
      </c>
      <c r="G863" s="2">
        <v>0</v>
      </c>
      <c r="H863" s="2">
        <v>0</v>
      </c>
      <c r="I863" s="2">
        <v>0</v>
      </c>
      <c r="J863" s="100">
        <f t="shared" si="13"/>
        <v>14665.069999999998</v>
      </c>
      <c r="O863" s="2">
        <v>543.70000000000005</v>
      </c>
    </row>
    <row r="864" spans="1:16" x14ac:dyDescent="0.3">
      <c r="A864">
        <v>92805</v>
      </c>
      <c r="B864" s="2">
        <v>87700.23</v>
      </c>
      <c r="C864" s="2">
        <v>187453.57</v>
      </c>
      <c r="D864" s="2">
        <v>1799.02</v>
      </c>
      <c r="E864" s="2">
        <v>0</v>
      </c>
      <c r="F864" s="2">
        <v>0</v>
      </c>
      <c r="G864" s="2">
        <v>0</v>
      </c>
      <c r="H864" s="2">
        <v>0</v>
      </c>
      <c r="I864" s="2">
        <v>0</v>
      </c>
      <c r="J864" s="100">
        <f t="shared" si="13"/>
        <v>189252.59</v>
      </c>
      <c r="O864" s="2">
        <v>0</v>
      </c>
    </row>
    <row r="865" spans="1:15" x14ac:dyDescent="0.3">
      <c r="A865">
        <v>93005</v>
      </c>
      <c r="B865" s="2">
        <v>254265.66</v>
      </c>
      <c r="C865" s="2">
        <v>526625.96</v>
      </c>
      <c r="D865" s="2">
        <v>5215.72</v>
      </c>
      <c r="E865" s="2">
        <v>5215.72</v>
      </c>
      <c r="F865" s="2">
        <v>17308.939999999999</v>
      </c>
      <c r="G865" s="2">
        <v>36996.639999999999</v>
      </c>
      <c r="H865" s="2">
        <v>355.05</v>
      </c>
      <c r="I865" s="2">
        <v>355.05</v>
      </c>
      <c r="J865" s="100">
        <f t="shared" si="13"/>
        <v>574764.14</v>
      </c>
      <c r="O865" s="2">
        <v>16849.12</v>
      </c>
    </row>
    <row r="866" spans="1:15" x14ac:dyDescent="0.3">
      <c r="A866">
        <v>93706</v>
      </c>
      <c r="B866" s="2">
        <v>45166.87</v>
      </c>
      <c r="C866" s="2">
        <v>96540.61</v>
      </c>
      <c r="D866" s="2">
        <v>926.53</v>
      </c>
      <c r="E866" s="2">
        <v>926.53</v>
      </c>
      <c r="F866" s="2">
        <v>2596.9499999999998</v>
      </c>
      <c r="G866" s="2">
        <v>5550.74</v>
      </c>
      <c r="H866" s="2">
        <v>53.26</v>
      </c>
      <c r="I866" s="2">
        <v>53.26</v>
      </c>
      <c r="J866" s="100">
        <f>SUM(C866:I866)-F866</f>
        <v>104050.93</v>
      </c>
      <c r="O866" s="2">
        <v>0</v>
      </c>
    </row>
    <row r="867" spans="1:15" x14ac:dyDescent="0.3">
      <c r="A867">
        <v>93808</v>
      </c>
      <c r="B867" s="2">
        <v>34423.269999999997</v>
      </c>
      <c r="C867" s="2">
        <v>71341.91</v>
      </c>
      <c r="D867" s="2">
        <v>706.11</v>
      </c>
      <c r="E867" s="2">
        <v>706.11</v>
      </c>
      <c r="F867" s="2">
        <v>526.55999999999995</v>
      </c>
      <c r="G867" s="2">
        <v>1125.3599999999999</v>
      </c>
      <c r="H867" s="2">
        <v>10.8</v>
      </c>
      <c r="I867" s="2">
        <v>10.8</v>
      </c>
      <c r="J867" s="100">
        <f t="shared" ref="J867:J882" si="14">SUM(C867:I867)-F867</f>
        <v>73901.090000000011</v>
      </c>
      <c r="O867" s="2">
        <v>2235.19</v>
      </c>
    </row>
    <row r="868" spans="1:15" x14ac:dyDescent="0.3">
      <c r="A868">
        <v>94216</v>
      </c>
      <c r="B868" s="2">
        <v>236267.97</v>
      </c>
      <c r="C868" s="2">
        <v>505007.69</v>
      </c>
      <c r="D868" s="2">
        <v>0</v>
      </c>
      <c r="E868" s="2">
        <v>0</v>
      </c>
      <c r="F868" s="2">
        <v>63659.35</v>
      </c>
      <c r="G868" s="2">
        <v>136067.99</v>
      </c>
      <c r="H868" s="2">
        <v>0</v>
      </c>
      <c r="I868" s="2">
        <v>0</v>
      </c>
      <c r="J868" s="100">
        <f t="shared" si="14"/>
        <v>641075.68000000005</v>
      </c>
      <c r="O868" s="2">
        <v>0</v>
      </c>
    </row>
    <row r="869" spans="1:15" x14ac:dyDescent="0.3">
      <c r="A869">
        <v>94218</v>
      </c>
      <c r="B869" s="2">
        <v>129437.66</v>
      </c>
      <c r="C869" s="2">
        <v>276661.93</v>
      </c>
      <c r="D869" s="2">
        <v>0</v>
      </c>
      <c r="E869" s="2">
        <v>0</v>
      </c>
      <c r="F869" s="2">
        <v>11170.89</v>
      </c>
      <c r="G869" s="2">
        <v>23877.26</v>
      </c>
      <c r="H869" s="2">
        <v>0</v>
      </c>
      <c r="I869" s="2">
        <v>0</v>
      </c>
      <c r="J869" s="100">
        <f t="shared" si="14"/>
        <v>300539.19</v>
      </c>
      <c r="O869" s="2">
        <v>0</v>
      </c>
    </row>
    <row r="870" spans="1:15" x14ac:dyDescent="0.3">
      <c r="A870">
        <v>94219</v>
      </c>
      <c r="B870" s="2">
        <v>140552.04</v>
      </c>
      <c r="C870" s="2">
        <v>300421.15000000002</v>
      </c>
      <c r="D870" s="2">
        <v>2883.19</v>
      </c>
      <c r="E870" s="2">
        <v>2883.19</v>
      </c>
      <c r="F870" s="2">
        <v>6183.35</v>
      </c>
      <c r="G870" s="2">
        <v>13216.51</v>
      </c>
      <c r="H870" s="2">
        <v>126.84</v>
      </c>
      <c r="I870" s="2">
        <v>126.84</v>
      </c>
      <c r="J870" s="100">
        <f t="shared" si="14"/>
        <v>319657.72000000009</v>
      </c>
      <c r="O870" s="2">
        <v>0</v>
      </c>
    </row>
    <row r="871" spans="1:15" x14ac:dyDescent="0.3">
      <c r="A871">
        <v>94220</v>
      </c>
      <c r="B871" s="2">
        <v>111884.63</v>
      </c>
      <c r="C871" s="2">
        <v>239146.15</v>
      </c>
      <c r="D871" s="2">
        <v>2295.1</v>
      </c>
      <c r="E871" s="2">
        <v>2295.1</v>
      </c>
      <c r="F871" s="2">
        <v>0</v>
      </c>
      <c r="G871" s="2">
        <v>0</v>
      </c>
      <c r="H871" s="2">
        <v>0</v>
      </c>
      <c r="I871" s="2">
        <v>0</v>
      </c>
      <c r="J871" s="100">
        <f t="shared" si="14"/>
        <v>243736.35</v>
      </c>
      <c r="O871" s="2">
        <v>0</v>
      </c>
    </row>
    <row r="872" spans="1:15" x14ac:dyDescent="0.3">
      <c r="A872">
        <v>94221</v>
      </c>
      <c r="B872" s="2">
        <v>83923.6</v>
      </c>
      <c r="C872" s="2">
        <v>179386.23999999999</v>
      </c>
      <c r="D872" s="2">
        <v>1721.61</v>
      </c>
      <c r="E872" s="2">
        <v>1721.61</v>
      </c>
      <c r="F872" s="2">
        <v>382.98</v>
      </c>
      <c r="G872" s="2">
        <v>818.6</v>
      </c>
      <c r="H872" s="2">
        <v>7.86</v>
      </c>
      <c r="I872" s="2">
        <v>7.86</v>
      </c>
      <c r="J872" s="100">
        <f t="shared" si="14"/>
        <v>183663.77999999994</v>
      </c>
      <c r="O872" s="2">
        <v>0</v>
      </c>
    </row>
    <row r="873" spans="1:15" x14ac:dyDescent="0.3">
      <c r="A873">
        <v>94224</v>
      </c>
      <c r="B873" s="2">
        <v>3256.82</v>
      </c>
      <c r="C873" s="2">
        <v>6910.36</v>
      </c>
      <c r="D873" s="2">
        <v>0</v>
      </c>
      <c r="E873" s="2">
        <v>0</v>
      </c>
      <c r="F873" s="2">
        <v>5132.92</v>
      </c>
      <c r="G873" s="2">
        <v>10971.08</v>
      </c>
      <c r="H873" s="2">
        <v>0</v>
      </c>
      <c r="I873" s="2">
        <v>0</v>
      </c>
      <c r="J873" s="100">
        <f t="shared" si="14"/>
        <v>17881.440000000002</v>
      </c>
      <c r="O873" s="2">
        <v>0</v>
      </c>
    </row>
    <row r="874" spans="1:15" x14ac:dyDescent="0.3">
      <c r="A874">
        <v>94225</v>
      </c>
      <c r="B874" s="2">
        <v>82788.100000000006</v>
      </c>
      <c r="C874" s="2">
        <v>176953.99</v>
      </c>
      <c r="D874" s="2">
        <v>1698.25</v>
      </c>
      <c r="E874" s="2">
        <v>1698.25</v>
      </c>
      <c r="F874" s="2">
        <v>0</v>
      </c>
      <c r="G874" s="2">
        <v>0</v>
      </c>
      <c r="H874" s="2">
        <v>0</v>
      </c>
      <c r="I874" s="2">
        <v>0</v>
      </c>
      <c r="J874" s="100">
        <f t="shared" si="14"/>
        <v>180350.49</v>
      </c>
      <c r="O874" s="2">
        <v>0</v>
      </c>
    </row>
    <row r="875" spans="1:15" x14ac:dyDescent="0.3">
      <c r="A875">
        <v>94226</v>
      </c>
      <c r="B875" s="2">
        <v>83873.679999999993</v>
      </c>
      <c r="C875" s="2">
        <v>179279.71</v>
      </c>
      <c r="D875" s="2">
        <v>1720.54</v>
      </c>
      <c r="E875" s="2">
        <v>1720.54</v>
      </c>
      <c r="F875" s="2">
        <v>0</v>
      </c>
      <c r="G875" s="2">
        <v>0</v>
      </c>
      <c r="H875" s="2">
        <v>0</v>
      </c>
      <c r="I875" s="2">
        <v>0</v>
      </c>
      <c r="J875" s="100">
        <f t="shared" si="14"/>
        <v>182720.79</v>
      </c>
      <c r="O875" s="2">
        <v>0</v>
      </c>
    </row>
    <row r="876" spans="1:15" x14ac:dyDescent="0.3">
      <c r="A876">
        <v>94227</v>
      </c>
      <c r="B876" s="2">
        <v>52015.040000000001</v>
      </c>
      <c r="C876" s="2">
        <v>111178.98</v>
      </c>
      <c r="D876" s="2">
        <v>1066.97</v>
      </c>
      <c r="E876" s="2">
        <v>1066.97</v>
      </c>
      <c r="F876" s="2">
        <v>606.42999999999995</v>
      </c>
      <c r="G876" s="2">
        <v>1296.19</v>
      </c>
      <c r="H876" s="2">
        <v>12.44</v>
      </c>
      <c r="I876" s="2">
        <v>12.44</v>
      </c>
      <c r="J876" s="100">
        <f t="shared" si="14"/>
        <v>114633.99</v>
      </c>
      <c r="O876" s="2">
        <v>0</v>
      </c>
    </row>
    <row r="877" spans="1:15" x14ac:dyDescent="0.3">
      <c r="A877">
        <v>94228</v>
      </c>
      <c r="B877" s="2">
        <v>34309.89</v>
      </c>
      <c r="C877" s="2">
        <v>73335.360000000001</v>
      </c>
      <c r="D877" s="2">
        <v>703.79</v>
      </c>
      <c r="E877" s="2">
        <v>703.79</v>
      </c>
      <c r="F877" s="2">
        <v>0</v>
      </c>
      <c r="G877" s="2">
        <v>0</v>
      </c>
      <c r="H877" s="2">
        <v>0</v>
      </c>
      <c r="I877" s="2">
        <v>0</v>
      </c>
      <c r="J877" s="100">
        <f t="shared" si="14"/>
        <v>74742.939999999988</v>
      </c>
      <c r="O877" s="2">
        <v>0</v>
      </c>
    </row>
    <row r="878" spans="1:15" x14ac:dyDescent="0.3">
      <c r="A878">
        <v>94229</v>
      </c>
      <c r="B878" s="2">
        <v>48979.96</v>
      </c>
      <c r="C878" s="2">
        <v>104552.57</v>
      </c>
      <c r="D878" s="2">
        <v>1004.79</v>
      </c>
      <c r="E878" s="2">
        <v>1004.79</v>
      </c>
      <c r="F878" s="2">
        <v>0</v>
      </c>
      <c r="G878" s="2">
        <v>0</v>
      </c>
      <c r="H878" s="2">
        <v>0</v>
      </c>
      <c r="I878" s="2">
        <v>0</v>
      </c>
      <c r="J878" s="100">
        <f t="shared" si="14"/>
        <v>106562.15</v>
      </c>
      <c r="O878" s="2">
        <v>0</v>
      </c>
    </row>
    <row r="879" spans="1:15" x14ac:dyDescent="0.3">
      <c r="A879">
        <v>94231</v>
      </c>
      <c r="B879" s="2">
        <v>32750.74</v>
      </c>
      <c r="C879" s="2">
        <v>70002.960000000006</v>
      </c>
      <c r="D879" s="2">
        <v>671.83</v>
      </c>
      <c r="E879" s="2">
        <v>671.83</v>
      </c>
      <c r="F879" s="2">
        <v>0</v>
      </c>
      <c r="G879" s="2">
        <v>0</v>
      </c>
      <c r="H879" s="2">
        <v>0</v>
      </c>
      <c r="I879" s="2">
        <v>0</v>
      </c>
      <c r="J879" s="100">
        <f t="shared" si="14"/>
        <v>71346.62000000001</v>
      </c>
      <c r="O879" s="2">
        <v>0</v>
      </c>
    </row>
    <row r="880" spans="1:15" x14ac:dyDescent="0.3">
      <c r="A880">
        <v>94232</v>
      </c>
      <c r="B880" s="2">
        <v>61650.55</v>
      </c>
      <c r="C880" s="2">
        <v>130170.83</v>
      </c>
      <c r="D880" s="2">
        <v>1264.6199999999999</v>
      </c>
      <c r="E880" s="2">
        <v>1264.6199999999999</v>
      </c>
      <c r="F880" s="2">
        <v>0</v>
      </c>
      <c r="G880" s="2">
        <v>0</v>
      </c>
      <c r="H880" s="2">
        <v>0</v>
      </c>
      <c r="I880" s="2">
        <v>0</v>
      </c>
      <c r="J880" s="100">
        <f t="shared" si="14"/>
        <v>132700.07</v>
      </c>
      <c r="O880" s="2">
        <v>0</v>
      </c>
    </row>
    <row r="881" spans="1:15" x14ac:dyDescent="0.3">
      <c r="A881">
        <v>94504</v>
      </c>
      <c r="B881" s="2">
        <v>4421.04</v>
      </c>
      <c r="C881" s="2">
        <v>8705.11</v>
      </c>
      <c r="D881" s="2">
        <v>0</v>
      </c>
      <c r="E881" s="2">
        <v>90.7</v>
      </c>
      <c r="F881" s="2">
        <v>0</v>
      </c>
      <c r="G881" s="2">
        <v>0</v>
      </c>
      <c r="H881" s="2">
        <v>0</v>
      </c>
      <c r="I881" s="2">
        <v>0</v>
      </c>
      <c r="J881" s="100">
        <f t="shared" si="14"/>
        <v>8795.8100000000013</v>
      </c>
      <c r="O881" s="2">
        <v>744.59</v>
      </c>
    </row>
    <row r="882" spans="1:15" x14ac:dyDescent="0.3">
      <c r="A882">
        <v>94607</v>
      </c>
      <c r="B882" s="2">
        <v>138345.65</v>
      </c>
      <c r="C882" s="2">
        <v>295704.45</v>
      </c>
      <c r="D882" s="2">
        <v>0</v>
      </c>
      <c r="E882" s="2">
        <v>2837.86</v>
      </c>
      <c r="F882" s="2">
        <v>0</v>
      </c>
      <c r="G882" s="2">
        <v>0</v>
      </c>
      <c r="H882" s="2">
        <v>0</v>
      </c>
      <c r="I882" s="2">
        <v>0</v>
      </c>
      <c r="J882" s="100">
        <f t="shared" si="14"/>
        <v>298542.31</v>
      </c>
      <c r="O882" s="2">
        <v>0</v>
      </c>
    </row>
    <row r="883" spans="1:15" x14ac:dyDescent="0.3">
      <c r="A883">
        <v>94608</v>
      </c>
      <c r="B883" s="106">
        <v>5182.6099999999997</v>
      </c>
      <c r="C883" s="106">
        <v>11077.4</v>
      </c>
      <c r="D883" s="106">
        <v>106.3</v>
      </c>
      <c r="E883" s="106">
        <v>106.3</v>
      </c>
      <c r="F883" s="106">
        <v>0</v>
      </c>
      <c r="G883" s="106">
        <v>0</v>
      </c>
      <c r="H883" s="106">
        <v>0</v>
      </c>
      <c r="I883" s="106">
        <v>0</v>
      </c>
      <c r="J883" s="100">
        <f>SUM(C883:I883)-F883</f>
        <v>11289.999999999998</v>
      </c>
      <c r="O883" s="2">
        <v>0</v>
      </c>
    </row>
  </sheetData>
  <sortState xmlns:xlrd2="http://schemas.microsoft.com/office/spreadsheetml/2017/richdata2" ref="A3:P479">
    <sortCondition ref="A3:A479"/>
  </sortState>
  <pageMargins left="0.7" right="0.7"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Instructions</vt:lpstr>
      <vt:lpstr>SCRS</vt:lpstr>
      <vt:lpstr>PORS</vt:lpstr>
      <vt:lpstr>SCRS GASB 68</vt:lpstr>
      <vt:lpstr>PORS GASB68</vt:lpstr>
      <vt:lpstr>'PORS GASB68'!rsl710pr_2020</vt:lpstr>
      <vt:lpstr>'SCRS GASB 68'!rsl710pr_2020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PensionGASB@peba.sc.gov</dc:creator>
  <cp:lastModifiedBy>Evan Mitchell</cp:lastModifiedBy>
  <cp:lastPrinted>2020-11-24T14:16:54Z</cp:lastPrinted>
  <dcterms:created xsi:type="dcterms:W3CDTF">2015-03-10T13:34:39Z</dcterms:created>
  <dcterms:modified xsi:type="dcterms:W3CDTF">2024-12-13T20:41:33Z</dcterms:modified>
</cp:coreProperties>
</file>